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15" windowWidth="14940" windowHeight="9450"/>
  </bookViews>
  <sheets>
    <sheet name="請求書（兼口座振替依頼書）計算式入り" sheetId="3" r:id="rId1"/>
    <sheet name="入力例" sheetId="1" r:id="rId2"/>
  </sheets>
  <definedNames>
    <definedName name="_xlnm.Print_Area" localSheetId="0">'請求書（兼口座振替依頼書）計算式入り'!$B$2:$AS$42</definedName>
    <definedName name="_xlnm.Print_Area" localSheetId="1">入力例!$B$2:$AS$42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haws0182</author>
    <author>Administrator</author>
  </authors>
  <commentList>
    <comment ref="AU31" authorId="0">
      <text>
        <r>
          <rPr>
            <b/>
            <sz val="9"/>
            <color indexed="81"/>
            <rFont val="ＭＳ Ｐゴシック"/>
          </rPr>
          <t>金額欄の合計金額が、表示されます。
印刷しないでください。</t>
        </r>
      </text>
    </comment>
    <comment ref="AJ29" authorId="1">
      <text>
        <r>
          <rPr>
            <sz val="12"/>
            <color auto="1"/>
            <rFont val="ＭＳ Ｐゴシック"/>
          </rPr>
          <t>適用税率の内訳を入力すると消費税の合計が表示されます。</t>
        </r>
      </text>
    </comment>
    <comment ref="AG30" authorId="1">
      <text>
        <r>
          <rPr>
            <sz val="12"/>
            <color auto="1"/>
            <rFont val="ＭＳ Ｐゴシック"/>
          </rPr>
          <t>内</t>
        </r>
        <r>
          <rPr>
            <sz val="12"/>
            <color auto="1"/>
            <rFont val="ＭＳ Ｐゴシック"/>
          </rPr>
          <t>税</t>
        </r>
        <r>
          <rPr>
            <sz val="12"/>
            <color auto="1"/>
            <rFont val="ＭＳ Ｐゴシック"/>
          </rPr>
          <t>又</t>
        </r>
        <r>
          <rPr>
            <sz val="12"/>
            <color auto="1"/>
            <rFont val="ＭＳ Ｐゴシック"/>
          </rPr>
          <t>は</t>
        </r>
        <r>
          <rPr>
            <sz val="12"/>
            <color auto="1"/>
            <rFont val="ＭＳ Ｐゴシック"/>
          </rPr>
          <t>外</t>
        </r>
        <r>
          <rPr>
            <sz val="12"/>
            <color auto="1"/>
            <rFont val="ＭＳ Ｐゴシック"/>
          </rPr>
          <t>税</t>
        </r>
        <r>
          <rPr>
            <sz val="12"/>
            <color auto="1"/>
            <rFont val="ＭＳ Ｐゴシック"/>
          </rPr>
          <t>を</t>
        </r>
        <r>
          <rPr>
            <sz val="12"/>
            <color auto="1"/>
            <rFont val="ＭＳ Ｐゴシック"/>
          </rPr>
          <t>選</t>
        </r>
        <r>
          <rPr>
            <sz val="12"/>
            <color auto="1"/>
            <rFont val="ＭＳ Ｐゴシック"/>
          </rPr>
          <t>び</t>
        </r>
        <r>
          <rPr>
            <sz val="12"/>
            <color auto="1"/>
            <rFont val="ＭＳ Ｐゴシック"/>
          </rPr>
          <t>ま</t>
        </r>
        <r>
          <rPr>
            <sz val="12"/>
            <color auto="1"/>
            <rFont val="ＭＳ Ｐゴシック"/>
          </rPr>
          <t>す</t>
        </r>
        <r>
          <rPr>
            <sz val="12"/>
            <color auto="1"/>
            <rFont val="ＭＳ Ｐゴシック"/>
          </rPr>
          <t>。</t>
        </r>
      </text>
    </comment>
    <comment ref="AG29" authorId="1">
      <text>
        <r>
          <rPr>
            <sz val="11"/>
            <color auto="1"/>
            <rFont val="ＭＳ Ｐゴシック"/>
          </rPr>
          <t>この欄に入力すると、請求金額欄に金額が表示されます。</t>
        </r>
      </text>
    </comment>
  </commentList>
</comments>
</file>

<file path=xl/comments2.xml><?xml version="1.0" encoding="utf-8"?>
<comments xmlns="http://schemas.openxmlformats.org/spreadsheetml/2006/main">
  <authors>
    <author>haws0182</author>
    <author>Administrator</author>
  </authors>
  <commentList>
    <comment ref="AU31" authorId="0">
      <text>
        <r>
          <rPr>
            <b/>
            <sz val="9"/>
            <color indexed="81"/>
            <rFont val="ＭＳ Ｐゴシック"/>
          </rPr>
          <t>金額欄の合計金額が、表示されます。
印刷しないでください。</t>
        </r>
      </text>
    </comment>
    <comment ref="AJ29" authorId="1">
      <text>
        <r>
          <rPr>
            <sz val="12"/>
            <color auto="1"/>
            <rFont val="ＭＳ Ｐゴシック"/>
          </rPr>
          <t>適用税率の内訳を入力すると消費税の合計が表示されます。</t>
        </r>
      </text>
    </comment>
    <comment ref="AG30" authorId="1">
      <text>
        <r>
          <rPr>
            <sz val="12"/>
            <color auto="1"/>
            <rFont val="ＭＳ Ｐゴシック"/>
          </rPr>
          <t>内</t>
        </r>
        <r>
          <rPr>
            <sz val="12"/>
            <color auto="1"/>
            <rFont val="ＭＳ Ｐゴシック"/>
          </rPr>
          <t>税</t>
        </r>
        <r>
          <rPr>
            <sz val="12"/>
            <color auto="1"/>
            <rFont val="ＭＳ Ｐゴシック"/>
          </rPr>
          <t>又</t>
        </r>
        <r>
          <rPr>
            <sz val="12"/>
            <color auto="1"/>
            <rFont val="ＭＳ Ｐゴシック"/>
          </rPr>
          <t>は</t>
        </r>
        <r>
          <rPr>
            <sz val="12"/>
            <color auto="1"/>
            <rFont val="ＭＳ Ｐゴシック"/>
          </rPr>
          <t>外</t>
        </r>
        <r>
          <rPr>
            <sz val="12"/>
            <color auto="1"/>
            <rFont val="ＭＳ Ｐゴシック"/>
          </rPr>
          <t>税</t>
        </r>
        <r>
          <rPr>
            <sz val="12"/>
            <color auto="1"/>
            <rFont val="ＭＳ Ｐゴシック"/>
          </rPr>
          <t>を</t>
        </r>
        <r>
          <rPr>
            <sz val="12"/>
            <color auto="1"/>
            <rFont val="ＭＳ Ｐゴシック"/>
          </rPr>
          <t>選</t>
        </r>
        <r>
          <rPr>
            <sz val="12"/>
            <color auto="1"/>
            <rFont val="ＭＳ Ｐゴシック"/>
          </rPr>
          <t>び</t>
        </r>
        <r>
          <rPr>
            <sz val="12"/>
            <color auto="1"/>
            <rFont val="ＭＳ Ｐゴシック"/>
          </rPr>
          <t>ま</t>
        </r>
        <r>
          <rPr>
            <sz val="12"/>
            <color auto="1"/>
            <rFont val="ＭＳ Ｐゴシック"/>
          </rPr>
          <t>す</t>
        </r>
        <r>
          <rPr>
            <sz val="12"/>
            <color auto="1"/>
            <rFont val="ＭＳ Ｐゴシック"/>
          </rPr>
          <t>。</t>
        </r>
      </text>
    </comment>
    <comment ref="AG29" authorId="1">
      <text>
        <r>
          <rPr>
            <sz val="12"/>
            <color auto="1"/>
            <rFont val="ＭＳ Ｐゴシック"/>
          </rPr>
          <t>この欄に入力すると、請求金額欄に金額が表示されます。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<sst xmlns="http://schemas.openxmlformats.org/spreadsheetml/2006/main" xmlns:r="http://schemas.openxmlformats.org/officeDocument/2006/relationships" count="62" uniqueCount="62">
  <si>
    <t>履行確認・検査</t>
  </si>
  <si>
    <t>納品先</t>
    <rPh sb="0" eb="2">
      <t>ノウヒン</t>
    </rPh>
    <rPh sb="2" eb="3">
      <t>サキ</t>
    </rPh>
    <phoneticPr fontId="19"/>
  </si>
  <si>
    <t>代表者名又は氏名</t>
    <rPh sb="0" eb="3">
      <t>ダイヒョウシャ</t>
    </rPh>
    <rPh sb="3" eb="4">
      <t>メイ</t>
    </rPh>
    <rPh sb="4" eb="5">
      <t>マタ</t>
    </rPh>
    <rPh sb="6" eb="8">
      <t>シメイ</t>
    </rPh>
    <phoneticPr fontId="19"/>
  </si>
  <si>
    <t xml:space="preserve">    請 　求　 書</t>
    <rPh sb="4" eb="5">
      <t>ショウ</t>
    </rPh>
    <rPh sb="7" eb="8">
      <t>モトム</t>
    </rPh>
    <rPh sb="10" eb="11">
      <t>ショ</t>
    </rPh>
    <phoneticPr fontId="19"/>
  </si>
  <si>
    <t>飯能市大字双柳１番地の１</t>
    <rPh sb="0" eb="3">
      <t>ハンノウシ</t>
    </rPh>
    <rPh sb="3" eb="5">
      <t>オオアザ</t>
    </rPh>
    <rPh sb="5" eb="7">
      <t>ナミヤナギ</t>
    </rPh>
    <rPh sb="8" eb="10">
      <t>バンチ</t>
    </rPh>
    <phoneticPr fontId="19"/>
  </si>
  <si>
    <t>）</t>
  </si>
  <si>
    <t>円</t>
    <rPh sb="0" eb="1">
      <t>エン</t>
    </rPh>
    <phoneticPr fontId="19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</si>
  <si>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9"/>
  </si>
  <si>
    <t>請求書番号</t>
    <rPh sb="0" eb="3">
      <t>セイキュウショ</t>
    </rPh>
    <rPh sb="3" eb="5">
      <t>バンゴウ</t>
    </rPh>
    <phoneticPr fontId="19"/>
  </si>
  <si>
    <t>単　価</t>
    <rPh sb="0" eb="1">
      <t>タン</t>
    </rPh>
    <rPh sb="2" eb="3">
      <t>アタイ</t>
    </rPh>
    <phoneticPr fontId="19"/>
  </si>
  <si>
    <t>数　　量</t>
    <rPh sb="0" eb="1">
      <t>カズ</t>
    </rPh>
    <rPh sb="3" eb="4">
      <t>リョウ</t>
    </rPh>
    <phoneticPr fontId="19"/>
  </si>
  <si>
    <t xml:space="preserve">        (兼口座振替依頼書)</t>
    <rPh sb="9" eb="10">
      <t>ケン</t>
    </rPh>
    <rPh sb="10" eb="12">
      <t>コウザ</t>
    </rPh>
    <rPh sb="12" eb="14">
      <t>フリカエ</t>
    </rPh>
    <rPh sb="14" eb="17">
      <t>イライショ</t>
    </rPh>
    <phoneticPr fontId="19"/>
  </si>
  <si>
    <t>契約・用度担当</t>
    <rPh sb="0" eb="2">
      <t>ケイヤク</t>
    </rPh>
    <phoneticPr fontId="19"/>
  </si>
  <si>
    <t>(あて先)　飯　能　市　長</t>
    <rPh sb="3" eb="4">
      <t>サキ</t>
    </rPh>
    <phoneticPr fontId="19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</si>
  <si>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9"/>
  </si>
  <si>
    <t>品名又は名称 ・ 規格</t>
    <rPh sb="0" eb="2">
      <t>ヒンメイ</t>
    </rPh>
    <rPh sb="2" eb="3">
      <t>マタ</t>
    </rPh>
    <rPh sb="4" eb="6">
      <t>メイショウ</t>
    </rPh>
    <rPh sb="9" eb="11">
      <t>キカク</t>
    </rPh>
    <phoneticPr fontId="19"/>
  </si>
  <si>
    <t>上記の金額を請求します。</t>
    <rPh sb="0" eb="2">
      <t>ジョウキ</t>
    </rPh>
    <rPh sb="3" eb="5">
      <t>キンガク</t>
    </rPh>
    <rPh sb="6" eb="8">
      <t>セイキュウ</t>
    </rPh>
    <phoneticPr fontId="19"/>
  </si>
  <si>
    <t>　　　    年   　 月　　  日</t>
    <rPh sb="7" eb="8">
      <t>トシ</t>
    </rPh>
    <rPh sb="13" eb="14">
      <t>ツキ</t>
    </rPh>
    <rPh sb="18" eb="19">
      <t>ヒ</t>
    </rPh>
    <phoneticPr fontId="19"/>
  </si>
  <si>
    <t>８％対象</t>
    <rPh sb="2" eb="4">
      <t>タイショウ</t>
    </rPh>
    <phoneticPr fontId="19"/>
  </si>
  <si>
    <t>（登録番号</t>
    <rPh sb="1" eb="3">
      <t>トウロク</t>
    </rPh>
    <rPh sb="3" eb="5">
      <t>バンゴウ</t>
    </rPh>
    <phoneticPr fontId="19"/>
  </si>
  <si>
    <t>Ｔ</t>
  </si>
  <si>
    <t>所在地又は住所</t>
    <rPh sb="0" eb="3">
      <t>ショザイチ</t>
    </rPh>
    <rPh sb="3" eb="4">
      <t>マタ</t>
    </rPh>
    <rPh sb="5" eb="7">
      <t>ジュウショ</t>
    </rPh>
    <phoneticPr fontId="19"/>
  </si>
  <si>
    <t>軽　・</t>
    <rPh sb="0" eb="1">
      <t>ケイ</t>
    </rPh>
    <phoneticPr fontId="19"/>
  </si>
  <si>
    <t>商　　　　　号</t>
    <rPh sb="0" eb="1">
      <t>ショウ</t>
    </rPh>
    <rPh sb="6" eb="7">
      <t>ゴウ</t>
    </rPh>
    <phoneticPr fontId="19"/>
  </si>
  <si>
    <t>１０％対象</t>
    <rPh sb="3" eb="5">
      <t>タイショウ</t>
    </rPh>
    <phoneticPr fontId="19"/>
  </si>
  <si>
    <t>印</t>
    <rPh sb="0" eb="1">
      <t>イン</t>
    </rPh>
    <phoneticPr fontId="19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</si>
  <si>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9"/>
  </si>
  <si>
    <t>請　　求　　内　　訳</t>
    <rPh sb="0" eb="1">
      <t>ショウ</t>
    </rPh>
    <rPh sb="3" eb="4">
      <t>モトム</t>
    </rPh>
    <rPh sb="6" eb="7">
      <t>ウチ</t>
    </rPh>
    <rPh sb="9" eb="10">
      <t>ヤク</t>
    </rPh>
    <phoneticPr fontId="19"/>
  </si>
  <si>
    <t>納　　入</t>
    <rPh sb="0" eb="1">
      <t>オサム</t>
    </rPh>
    <rPh sb="3" eb="4">
      <t>イ</t>
    </rPh>
    <phoneticPr fontId="19"/>
  </si>
  <si>
    <t>適用税率</t>
    <rPh sb="0" eb="2">
      <t>テキヨウ</t>
    </rPh>
    <rPh sb="2" eb="4">
      <t>ゼイリツ</t>
    </rPh>
    <phoneticPr fontId="19"/>
  </si>
  <si>
    <t>備　考</t>
    <rPh sb="0" eb="1">
      <t>ビ</t>
    </rPh>
    <rPh sb="2" eb="3">
      <t>コウ</t>
    </rPh>
    <phoneticPr fontId="19"/>
  </si>
  <si>
    <t>不課税又は非課税</t>
    <rPh sb="0" eb="1">
      <t>フ</t>
    </rPh>
    <rPh sb="1" eb="3">
      <t>カゼイ</t>
    </rPh>
    <rPh sb="3" eb="4">
      <t>マタ</t>
    </rPh>
    <rPh sb="5" eb="6">
      <t>ヒ</t>
    </rPh>
    <rPh sb="6" eb="8">
      <t>カゼイ</t>
    </rPh>
    <phoneticPr fontId="19"/>
  </si>
  <si>
    <t>／</t>
    <phoneticPr fontId="19"/>
  </si>
  <si>
    <t>金　　額</t>
    <rPh sb="0" eb="1">
      <t>キン</t>
    </rPh>
    <rPh sb="3" eb="4">
      <t>ガク</t>
    </rPh>
    <phoneticPr fontId="19"/>
  </si>
  <si>
    <t>月 ／ 日</t>
    <rPh sb="0" eb="1">
      <t>ツキ</t>
    </rPh>
    <rPh sb="4" eb="5">
      <t>ヒ</t>
    </rPh>
    <phoneticPr fontId="19"/>
  </si>
  <si>
    <t>むーま銀行</t>
    <rPh sb="3" eb="5">
      <t>ギンコウ</t>
    </rPh>
    <phoneticPr fontId="19"/>
  </si>
  <si>
    <t>当座</t>
    <rPh sb="0" eb="2">
      <t>トウザ</t>
    </rPh>
    <phoneticPr fontId="19"/>
  </si>
  <si>
    <t>不/非</t>
  </si>
  <si>
    <t>合　　　　　　計</t>
    <rPh sb="0" eb="1">
      <t>ゴウ</t>
    </rPh>
    <rPh sb="7" eb="8">
      <t>ケイ</t>
    </rPh>
    <phoneticPr fontId="19"/>
  </si>
  <si>
    <t>消費税</t>
    <rPh sb="0" eb="1">
      <t>ショウ</t>
    </rPh>
    <phoneticPr fontId="19"/>
  </si>
  <si>
    <t>(</t>
  </si>
  <si>
    <t>　非課税対象</t>
    <rPh sb="1" eb="4">
      <t>ヒカゼイ</t>
    </rPh>
    <rPh sb="4" eb="6">
      <t>タイショウ</t>
    </rPh>
    <phoneticPr fontId="19"/>
  </si>
  <si>
    <t>)</t>
  </si>
  <si>
    <t>・軽は軽減税率対象</t>
    <rPh sb="1" eb="2">
      <t>ケイ</t>
    </rPh>
    <rPh sb="3" eb="9">
      <t>ケイゲンゼイリツタイショウ</t>
    </rPh>
    <phoneticPr fontId="19"/>
  </si>
  <si>
    <t>・不/非は不課税又は</t>
    <rPh sb="1" eb="2">
      <t>フ</t>
    </rPh>
    <rPh sb="3" eb="4">
      <t>ヒ</t>
    </rPh>
    <rPh sb="5" eb="6">
      <t>フ</t>
    </rPh>
    <rPh sb="6" eb="8">
      <t>カゼイ</t>
    </rPh>
    <rPh sb="8" eb="9">
      <t>マタ</t>
    </rPh>
    <phoneticPr fontId="19"/>
  </si>
  <si>
    <t>金　融　機　関　（本・支店）</t>
    <rPh sb="0" eb="1">
      <t>キン</t>
    </rPh>
    <rPh sb="2" eb="3">
      <t>トオル</t>
    </rPh>
    <rPh sb="4" eb="5">
      <t>キ</t>
    </rPh>
    <rPh sb="6" eb="7">
      <t>セキ</t>
    </rPh>
    <rPh sb="9" eb="10">
      <t>ホン</t>
    </rPh>
    <rPh sb="11" eb="13">
      <t>シテン</t>
    </rPh>
    <phoneticPr fontId="19"/>
  </si>
  <si>
    <t>××××</t>
  </si>
  <si>
    <t>名　義　人</t>
    <rPh sb="0" eb="1">
      <t>メイ</t>
    </rPh>
    <rPh sb="2" eb="3">
      <t>ギ</t>
    </rPh>
    <rPh sb="4" eb="5">
      <t>ヒト</t>
    </rPh>
    <phoneticPr fontId="19"/>
  </si>
  <si>
    <t>1234567</t>
  </si>
  <si>
    <t>校・館長</t>
    <rPh sb="0" eb="1">
      <t>コウ</t>
    </rPh>
    <rPh sb="2" eb="4">
      <t>カンチョウ</t>
    </rPh>
    <phoneticPr fontId="19"/>
  </si>
  <si>
    <t>フリガナ</t>
    <phoneticPr fontId="19"/>
  </si>
  <si>
    <t>△△△△</t>
  </si>
  <si>
    <t>普通</t>
    <rPh sb="0" eb="2">
      <t>フツウ</t>
    </rPh>
    <phoneticPr fontId="19"/>
  </si>
  <si>
    <t>代表取締役　○○　○○</t>
    <rPh sb="0" eb="2">
      <t>ダイヒョウ</t>
    </rPh>
    <rPh sb="2" eb="5">
      <t>トリシマリヤク</t>
    </rPh>
    <phoneticPr fontId="19"/>
  </si>
  <si>
    <t>飯能市役所</t>
    <rPh sb="0" eb="3">
      <t>ハンノウシ</t>
    </rPh>
    <rPh sb="3" eb="5">
      <t>ヤクショ</t>
    </rPh>
    <phoneticPr fontId="19"/>
  </si>
  <si>
    <r>
      <t>　</t>
    </r>
    <r>
      <rPr>
        <sz val="14"/>
        <color auto="1"/>
        <rFont val="ＭＳ Ｐ明朝"/>
      </rPr>
      <t>　　</t>
    </r>
    <r>
      <rPr>
        <sz val="14"/>
        <color indexed="10"/>
        <rFont val="ＭＳ Ｐゴシック"/>
      </rPr>
      <t xml:space="preserve"> 令和〇</t>
    </r>
    <r>
      <rPr>
        <sz val="14"/>
        <color auto="1"/>
        <rFont val="ＭＳ Ｐ明朝"/>
      </rPr>
      <t xml:space="preserve"> 年 </t>
    </r>
    <r>
      <rPr>
        <sz val="14"/>
        <color indexed="10"/>
        <rFont val="ＭＳ Ｐゴシック"/>
      </rPr>
      <t>〇</t>
    </r>
    <r>
      <rPr>
        <sz val="14"/>
        <color auto="1"/>
        <rFont val="ＭＳ Ｐ明朝"/>
      </rPr>
      <t>月</t>
    </r>
    <r>
      <rPr>
        <sz val="14"/>
        <color indexed="10"/>
        <rFont val="ＭＳ Ｐゴシック"/>
      </rPr>
      <t>〇</t>
    </r>
    <r>
      <rPr>
        <sz val="14"/>
        <color auto="1"/>
        <rFont val="ＭＳ Ｐ明朝"/>
      </rPr>
      <t>日</t>
    </r>
    <rPh sb="4" eb="6">
      <t>レイワ</t>
    </rPh>
    <rPh sb="8" eb="9">
      <t>トシ</t>
    </rPh>
    <rPh sb="11" eb="12">
      <t>ツキ</t>
    </rPh>
    <rPh sb="13" eb="14">
      <t>ヒ</t>
    </rPh>
    <phoneticPr fontId="19"/>
  </si>
  <si>
    <t>株式会社　はんのう</t>
    <rPh sb="0" eb="4">
      <t>カブシキガイシャ</t>
    </rPh>
    <phoneticPr fontId="19"/>
  </si>
  <si>
    <t>042-973-2111</t>
  </si>
  <si>
    <t>○○○○</t>
  </si>
  <si>
    <t>外</t>
  </si>
  <si>
    <t>カ）ハンノウ</t>
  </si>
  <si>
    <t>株式会社はんのう</t>
    <rPh sb="0" eb="4">
      <t>カブシキガイシャ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</si>
</sst>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#,##0_ "/>
    <numFmt numFmtId="178" formatCode="0_ "/>
  </numFmts>
  <fonts count="4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明朝"/>
      <family val="1"/>
    </font>
    <font>
      <sz val="14"/>
      <color auto="1"/>
      <name val="ＭＳ Ｐ明朝"/>
      <family val="1"/>
    </font>
    <font>
      <sz val="11"/>
      <color auto="1"/>
      <name val="ＭＳ Ｐ明朝"/>
      <family val="1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3"/>
      <color auto="1"/>
      <name val="ＭＳ Ｐゴシック"/>
      <family val="3"/>
    </font>
    <font>
      <sz val="24"/>
      <color auto="1"/>
      <name val="ＭＳ Ｐゴシック"/>
      <family val="3"/>
    </font>
    <font>
      <sz val="16"/>
      <color auto="1"/>
      <name val="ＭＳ Ｐ明朝"/>
      <family val="1"/>
    </font>
    <font>
      <sz val="16"/>
      <color auto="1"/>
      <name val="ＭＳ Ｐゴシック"/>
      <family val="3"/>
    </font>
    <font>
      <sz val="10"/>
      <color auto="1"/>
      <name val="ＭＳ Ｐ明朝"/>
      <family val="1"/>
    </font>
    <font>
      <sz val="20"/>
      <color auto="1"/>
      <name val="ＭＳ Ｐゴシック"/>
      <family val="3"/>
    </font>
    <font>
      <sz val="13"/>
      <color auto="1"/>
      <name val="ＭＳ Ｐ明朝"/>
      <family val="1"/>
    </font>
    <font>
      <sz val="9"/>
      <color auto="1"/>
      <name val="ＭＳ Ｐ明朝"/>
      <family val="1"/>
    </font>
    <font>
      <sz val="9"/>
      <color auto="1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3"/>
      <color indexed="1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24"/>
      <color indexed="10"/>
      <name val="ＭＳ Ｐゴシック"/>
      <family val="3"/>
    </font>
    <font>
      <sz val="9"/>
      <color indexed="10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303">
    <xf numFmtId="0" fontId="0" fillId="0" borderId="0" xfId="0"/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9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0" fillId="0" borderId="2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20" fillId="0" borderId="29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29" xfId="0" applyFont="1" applyBorder="1" applyAlignment="1">
      <alignment vertical="top"/>
    </xf>
    <xf numFmtId="58" fontId="21" fillId="0" borderId="0" xfId="0" applyNumberFormat="1" applyFont="1" applyBorder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76" fontId="28" fillId="24" borderId="43" xfId="0" applyNumberFormat="1" applyFont="1" applyFill="1" applyBorder="1" applyAlignment="1">
      <alignment vertical="center"/>
    </xf>
    <xf numFmtId="176" fontId="28" fillId="0" borderId="44" xfId="0" applyNumberFormat="1" applyFont="1" applyBorder="1" applyAlignment="1">
      <alignment vertical="center"/>
    </xf>
    <xf numFmtId="176" fontId="28" fillId="0" borderId="28" xfId="0" applyNumberFormat="1" applyFont="1" applyBorder="1" applyAlignment="1">
      <alignment vertical="center"/>
    </xf>
    <xf numFmtId="176" fontId="28" fillId="0" borderId="45" xfId="0" applyNumberFormat="1" applyFont="1" applyBorder="1" applyAlignment="1">
      <alignment vertical="center"/>
    </xf>
    <xf numFmtId="176" fontId="28" fillId="0" borderId="20" xfId="0" applyNumberFormat="1" applyFont="1" applyBorder="1" applyAlignment="1">
      <alignment horizontal="right" vertical="center"/>
    </xf>
    <xf numFmtId="176" fontId="28" fillId="24" borderId="20" xfId="0" applyNumberFormat="1" applyFont="1" applyFill="1" applyBorder="1" applyAlignment="1">
      <alignment vertical="center"/>
    </xf>
    <xf numFmtId="176" fontId="28" fillId="0" borderId="30" xfId="0" applyNumberFormat="1" applyFont="1" applyBorder="1" applyAlignment="1">
      <alignment vertical="center"/>
    </xf>
    <xf numFmtId="176" fontId="28" fillId="0" borderId="24" xfId="0" applyNumberFormat="1" applyFont="1" applyBorder="1" applyAlignment="1">
      <alignment vertical="center"/>
    </xf>
    <xf numFmtId="176" fontId="28" fillId="0" borderId="39" xfId="0" applyNumberFormat="1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1" fillId="0" borderId="4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7" fontId="21" fillId="0" borderId="26" xfId="0" applyNumberFormat="1" applyFont="1" applyBorder="1" applyAlignment="1">
      <alignment vertical="center"/>
    </xf>
    <xf numFmtId="0" fontId="29" fillId="0" borderId="27" xfId="0" applyFont="1" applyBorder="1" applyAlignment="1">
      <alignment horizontal="right" vertical="center"/>
    </xf>
    <xf numFmtId="49" fontId="30" fillId="0" borderId="25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49" xfId="0" applyFont="1" applyBorder="1" applyAlignment="1">
      <alignment vertical="center"/>
    </xf>
    <xf numFmtId="177" fontId="26" fillId="24" borderId="50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7" fontId="21" fillId="0" borderId="25" xfId="0" applyNumberFormat="1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30" fillId="0" borderId="25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6" fillId="24" borderId="29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5" fillId="0" borderId="24" xfId="0" applyFont="1" applyBorder="1" applyAlignment="1"/>
    <xf numFmtId="177" fontId="23" fillId="0" borderId="31" xfId="0" applyNumberFormat="1" applyFont="1" applyBorder="1" applyAlignment="1">
      <alignment horizontal="right" vertical="center"/>
    </xf>
    <xf numFmtId="0" fontId="29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77" fontId="23" fillId="0" borderId="25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76" fontId="28" fillId="24" borderId="40" xfId="0" applyNumberFormat="1" applyFont="1" applyFill="1" applyBorder="1" applyAlignment="1">
      <alignment vertical="center"/>
    </xf>
    <xf numFmtId="176" fontId="28" fillId="0" borderId="41" xfId="0" applyNumberFormat="1" applyFont="1" applyBorder="1" applyAlignment="1">
      <alignment vertical="center"/>
    </xf>
    <xf numFmtId="176" fontId="28" fillId="0" borderId="33" xfId="0" applyNumberFormat="1" applyFont="1" applyBorder="1" applyAlignment="1">
      <alignment vertical="center"/>
    </xf>
    <xf numFmtId="176" fontId="28" fillId="0" borderId="4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5" fillId="0" borderId="33" xfId="0" applyFont="1" applyBorder="1" applyAlignment="1"/>
    <xf numFmtId="178" fontId="20" fillId="0" borderId="23" xfId="0" applyNumberFormat="1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7" fontId="28" fillId="0" borderId="27" xfId="0" applyNumberFormat="1" applyFont="1" applyBorder="1" applyAlignment="1">
      <alignment horizontal="right" vertical="center"/>
    </xf>
    <xf numFmtId="177" fontId="28" fillId="0" borderId="28" xfId="0" applyNumberFormat="1" applyFont="1" applyBorder="1" applyAlignment="1">
      <alignment horizontal="right" vertical="center"/>
    </xf>
    <xf numFmtId="177" fontId="28" fillId="0" borderId="26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177" fontId="28" fillId="0" borderId="23" xfId="0" applyNumberFormat="1" applyFont="1" applyBorder="1" applyAlignment="1">
      <alignment horizontal="right" vertical="center"/>
    </xf>
    <xf numFmtId="177" fontId="28" fillId="0" borderId="24" xfId="0" applyNumberFormat="1" applyFont="1" applyBorder="1" applyAlignment="1">
      <alignment horizontal="right" vertical="center"/>
    </xf>
    <xf numFmtId="177" fontId="28" fillId="0" borderId="25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21" fillId="0" borderId="30" xfId="0" applyFont="1" applyBorder="1" applyAlignment="1">
      <alignment horizontal="left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/>
    <xf numFmtId="0" fontId="20" fillId="0" borderId="20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6" fillId="0" borderId="30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77" fontId="28" fillId="0" borderId="32" xfId="0" applyNumberFormat="1" applyFont="1" applyBorder="1" applyAlignment="1">
      <alignment horizontal="right" vertical="center"/>
    </xf>
    <xf numFmtId="177" fontId="28" fillId="0" borderId="33" xfId="0" applyNumberFormat="1" applyFont="1" applyBorder="1" applyAlignment="1">
      <alignment horizontal="right" vertical="center"/>
    </xf>
    <xf numFmtId="177" fontId="28" fillId="0" borderId="31" xfId="0" applyNumberFormat="1" applyFont="1" applyBorder="1" applyAlignment="1">
      <alignment horizontal="right" vertical="center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176" fontId="28" fillId="24" borderId="27" xfId="0" applyNumberFormat="1" applyFont="1" applyFill="1" applyBorder="1" applyAlignment="1">
      <alignment vertical="center"/>
    </xf>
    <xf numFmtId="176" fontId="28" fillId="24" borderId="34" xfId="0" applyNumberFormat="1" applyFont="1" applyFill="1" applyBorder="1" applyAlignment="1">
      <alignment vertical="center"/>
    </xf>
    <xf numFmtId="176" fontId="28" fillId="24" borderId="26" xfId="0" applyNumberFormat="1" applyFont="1" applyFill="1" applyBorder="1" applyAlignment="1">
      <alignment vertical="center"/>
    </xf>
    <xf numFmtId="0" fontId="21" fillId="0" borderId="30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0" fontId="0" fillId="0" borderId="23" xfId="0" applyBorder="1" applyAlignment="1"/>
    <xf numFmtId="176" fontId="28" fillId="24" borderId="23" xfId="0" applyNumberFormat="1" applyFont="1" applyFill="1" applyBorder="1" applyAlignment="1">
      <alignment vertical="center"/>
    </xf>
    <xf numFmtId="176" fontId="28" fillId="24" borderId="0" xfId="0" applyNumberFormat="1" applyFont="1" applyFill="1" applyBorder="1" applyAlignment="1">
      <alignment vertical="center"/>
    </xf>
    <xf numFmtId="176" fontId="28" fillId="24" borderId="25" xfId="0" applyNumberFormat="1" applyFont="1" applyFill="1" applyBorder="1" applyAlignment="1">
      <alignment vertical="center"/>
    </xf>
    <xf numFmtId="0" fontId="0" fillId="0" borderId="30" xfId="0" applyBorder="1" applyAlignment="1"/>
    <xf numFmtId="0" fontId="0" fillId="0" borderId="25" xfId="0" applyBorder="1" applyAlignment="1"/>
    <xf numFmtId="0" fontId="21" fillId="0" borderId="3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176" fontId="28" fillId="24" borderId="56" xfId="0" applyNumberFormat="1" applyFont="1" applyFill="1" applyBorder="1" applyAlignment="1">
      <alignment vertical="center"/>
    </xf>
    <xf numFmtId="176" fontId="28" fillId="24" borderId="36" xfId="0" applyNumberFormat="1" applyFont="1" applyFill="1" applyBorder="1" applyAlignment="1">
      <alignment vertical="center"/>
    </xf>
    <xf numFmtId="176" fontId="28" fillId="24" borderId="59" xfId="0" applyNumberFormat="1" applyFont="1" applyFill="1" applyBorder="1" applyAlignment="1">
      <alignment vertical="center"/>
    </xf>
    <xf numFmtId="176" fontId="28" fillId="24" borderId="58" xfId="0" applyNumberFormat="1" applyFont="1" applyFill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76" fontId="28" fillId="25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top"/>
    </xf>
    <xf numFmtId="0" fontId="35" fillId="0" borderId="28" xfId="0" applyFont="1" applyBorder="1" applyAlignment="1">
      <alignment horizontal="center" vertical="top"/>
    </xf>
    <xf numFmtId="0" fontId="34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76" fontId="37" fillId="24" borderId="43" xfId="0" applyNumberFormat="1" applyFont="1" applyFill="1" applyBorder="1" applyAlignment="1">
      <alignment vertical="center"/>
    </xf>
    <xf numFmtId="176" fontId="37" fillId="0" borderId="44" xfId="0" applyNumberFormat="1" applyFont="1" applyBorder="1" applyAlignment="1">
      <alignment vertical="center"/>
    </xf>
    <xf numFmtId="176" fontId="37" fillId="0" borderId="28" xfId="0" applyNumberFormat="1" applyFont="1" applyBorder="1" applyAlignment="1">
      <alignment vertical="center"/>
    </xf>
    <xf numFmtId="176" fontId="37" fillId="0" borderId="45" xfId="0" applyNumberFormat="1" applyFont="1" applyBorder="1" applyAlignment="1">
      <alignment vertical="center"/>
    </xf>
    <xf numFmtId="176" fontId="37" fillId="24" borderId="20" xfId="0" applyNumberFormat="1" applyFont="1" applyFill="1" applyBorder="1" applyAlignment="1">
      <alignment vertical="center"/>
    </xf>
    <xf numFmtId="176" fontId="37" fillId="0" borderId="30" xfId="0" applyNumberFormat="1" applyFont="1" applyBorder="1" applyAlignment="1">
      <alignment vertical="center"/>
    </xf>
    <xf numFmtId="176" fontId="37" fillId="0" borderId="24" xfId="0" applyNumberFormat="1" applyFont="1" applyBorder="1" applyAlignment="1">
      <alignment vertical="center"/>
    </xf>
    <xf numFmtId="176" fontId="37" fillId="0" borderId="39" xfId="0" applyNumberFormat="1" applyFont="1" applyBorder="1" applyAlignment="1">
      <alignment vertical="center"/>
    </xf>
    <xf numFmtId="0" fontId="34" fillId="0" borderId="31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top"/>
    </xf>
    <xf numFmtId="49" fontId="38" fillId="0" borderId="25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7" fontId="39" fillId="24" borderId="5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7" fontId="39" fillId="24" borderId="29" xfId="0" applyNumberFormat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/>
    </xf>
    <xf numFmtId="0" fontId="17" fillId="0" borderId="23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6" fontId="37" fillId="24" borderId="40" xfId="0" applyNumberFormat="1" applyFont="1" applyFill="1" applyBorder="1" applyAlignment="1">
      <alignment vertical="center"/>
    </xf>
    <xf numFmtId="176" fontId="37" fillId="0" borderId="41" xfId="0" applyNumberFormat="1" applyFont="1" applyBorder="1" applyAlignment="1">
      <alignment vertical="center"/>
    </xf>
    <xf numFmtId="176" fontId="37" fillId="0" borderId="33" xfId="0" applyNumberFormat="1" applyFont="1" applyBorder="1" applyAlignment="1">
      <alignment vertical="center"/>
    </xf>
    <xf numFmtId="176" fontId="37" fillId="0" borderId="42" xfId="0" applyNumberFormat="1" applyFont="1" applyBorder="1" applyAlignment="1">
      <alignment vertical="center"/>
    </xf>
    <xf numFmtId="178" fontId="35" fillId="0" borderId="23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77" fontId="37" fillId="0" borderId="27" xfId="0" applyNumberFormat="1" applyFont="1" applyBorder="1" applyAlignment="1">
      <alignment horizontal="right" vertical="center"/>
    </xf>
    <xf numFmtId="177" fontId="37" fillId="0" borderId="28" xfId="0" applyNumberFormat="1" applyFont="1" applyBorder="1" applyAlignment="1">
      <alignment horizontal="right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177" fontId="37" fillId="0" borderId="23" xfId="0" applyNumberFormat="1" applyFont="1" applyBorder="1" applyAlignment="1">
      <alignment horizontal="right" vertical="center"/>
    </xf>
    <xf numFmtId="177" fontId="37" fillId="0" borderId="24" xfId="0" applyNumberFormat="1" applyFont="1" applyBorder="1" applyAlignment="1">
      <alignment horizontal="right" vertical="center"/>
    </xf>
    <xf numFmtId="0" fontId="35" fillId="0" borderId="2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177" fontId="37" fillId="0" borderId="32" xfId="0" applyNumberFormat="1" applyFont="1" applyBorder="1" applyAlignment="1">
      <alignment horizontal="right" vertical="center"/>
    </xf>
    <xf numFmtId="177" fontId="37" fillId="0" borderId="33" xfId="0" applyNumberFormat="1" applyFont="1" applyBorder="1" applyAlignment="1">
      <alignment horizontal="right" vertical="center"/>
    </xf>
    <xf numFmtId="176" fontId="37" fillId="24" borderId="27" xfId="0" applyNumberFormat="1" applyFont="1" applyFill="1" applyBorder="1" applyAlignment="1">
      <alignment vertical="center"/>
    </xf>
    <xf numFmtId="176" fontId="37" fillId="24" borderId="26" xfId="0" applyNumberFormat="1" applyFont="1" applyFill="1" applyBorder="1" applyAlignment="1">
      <alignment vertical="center"/>
    </xf>
    <xf numFmtId="0" fontId="34" fillId="0" borderId="30" xfId="0" applyFont="1" applyBorder="1" applyAlignment="1">
      <alignment horizontal="center"/>
    </xf>
    <xf numFmtId="0" fontId="34" fillId="0" borderId="25" xfId="0" applyFont="1" applyBorder="1" applyAlignment="1">
      <alignment horizontal="center" wrapText="1"/>
    </xf>
    <xf numFmtId="0" fontId="17" fillId="0" borderId="23" xfId="0" applyFont="1" applyBorder="1" applyAlignment="1"/>
    <xf numFmtId="176" fontId="37" fillId="24" borderId="23" xfId="0" applyNumberFormat="1" applyFont="1" applyFill="1" applyBorder="1" applyAlignment="1">
      <alignment vertical="center"/>
    </xf>
    <xf numFmtId="176" fontId="37" fillId="24" borderId="25" xfId="0" applyNumberFormat="1" applyFont="1" applyFill="1" applyBorder="1" applyAlignment="1">
      <alignment vertical="center"/>
    </xf>
    <xf numFmtId="0" fontId="17" fillId="0" borderId="30" xfId="0" applyFont="1" applyBorder="1" applyAlignment="1"/>
    <xf numFmtId="0" fontId="17" fillId="0" borderId="25" xfId="0" applyFont="1" applyBorder="1" applyAlignment="1"/>
    <xf numFmtId="176" fontId="37" fillId="24" borderId="56" xfId="0" applyNumberFormat="1" applyFont="1" applyFill="1" applyBorder="1" applyAlignment="1">
      <alignment vertical="center"/>
    </xf>
    <xf numFmtId="176" fontId="37" fillId="24" borderId="59" xfId="0" applyNumberFormat="1" applyFont="1" applyFill="1" applyBorder="1" applyAlignment="1">
      <alignment vertical="center"/>
    </xf>
    <xf numFmtId="176" fontId="37" fillId="24" borderId="58" xfId="0" applyNumberFormat="1" applyFont="1" applyFill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40</xdr:col>
      <xdr:colOff>180975</xdr:colOff>
      <xdr:row>13</xdr:row>
      <xdr:rowOff>123825</xdr:rowOff>
    </xdr:from>
    <xdr:to xmlns:xdr="http://schemas.openxmlformats.org/drawingml/2006/spreadsheetDrawing">
      <xdr:col>42</xdr:col>
      <xdr:colOff>9525</xdr:colOff>
      <xdr:row>13</xdr:row>
      <xdr:rowOff>352425</xdr:rowOff>
    </xdr:to>
    <xdr:sp macro="" textlink="">
      <xdr:nvSpPr>
        <xdr:cNvPr id="3091" name="Oval 8"/>
        <xdr:cNvSpPr>
          <a:spLocks noChangeArrowheads="1"/>
        </xdr:cNvSpPr>
      </xdr:nvSpPr>
      <xdr:spPr>
        <a:xfrm>
          <a:off x="8763000" y="4343400"/>
          <a:ext cx="228600" cy="228600"/>
        </a:xfrm>
        <a:prstGeom prst="ellipse"/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47</xdr:col>
      <xdr:colOff>111760</xdr:colOff>
      <xdr:row>1</xdr:row>
      <xdr:rowOff>353695</xdr:rowOff>
    </xdr:from>
    <xdr:to xmlns:xdr="http://schemas.openxmlformats.org/drawingml/2006/spreadsheetDrawing">
      <xdr:col>52</xdr:col>
      <xdr:colOff>446405</xdr:colOff>
      <xdr:row>4</xdr:row>
      <xdr:rowOff>98425</xdr:rowOff>
    </xdr:to>
    <xdr:sp macro="" textlink="">
      <xdr:nvSpPr>
        <xdr:cNvPr id="3095" name="テキスト 20"/>
        <xdr:cNvSpPr txBox="1">
          <a:spLocks noChangeArrowheads="1"/>
        </xdr:cNvSpPr>
      </xdr:nvSpPr>
      <xdr:spPr>
        <a:xfrm>
          <a:off x="11246485" y="544195"/>
          <a:ext cx="3763645" cy="859155"/>
        </a:xfrm>
        <a:prstGeom prst="rect"/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52387" tIns="4762" rIns="4762" bIns="4762" anchor="ctr" upright="1"/>
        <a:lstStyle/>
        <a:p>
          <a:pPr algn="l">
            <a:lnSpc>
              <a:spcPts val="2325"/>
            </a:lnSpc>
          </a:pP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BIZ UDPゴシック"/>
              <a:ea typeface="BIZ UDPゴシック"/>
            </a:rPr>
            <a:t>必要事項を入力すると、水色セルは自動で計算されます。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40</xdr:col>
      <xdr:colOff>180975</xdr:colOff>
      <xdr:row>13</xdr:row>
      <xdr:rowOff>123825</xdr:rowOff>
    </xdr:from>
    <xdr:to xmlns:xdr="http://schemas.openxmlformats.org/drawingml/2006/spreadsheetDrawing">
      <xdr:col>42</xdr:col>
      <xdr:colOff>9525</xdr:colOff>
      <xdr:row>13</xdr:row>
      <xdr:rowOff>352425</xdr:rowOff>
    </xdr:to>
    <xdr:sp macro="" textlink="">
      <xdr:nvSpPr>
        <xdr:cNvPr id="4097" name="Oval 8"/>
        <xdr:cNvSpPr>
          <a:spLocks noChangeArrowheads="1"/>
        </xdr:cNvSpPr>
      </xdr:nvSpPr>
      <xdr:spPr>
        <a:xfrm>
          <a:off x="8782050" y="4343400"/>
          <a:ext cx="228600" cy="228600"/>
        </a:xfrm>
        <a:prstGeom prst="ellipse"/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</xdr:col>
      <xdr:colOff>200660</xdr:colOff>
      <xdr:row>1</xdr:row>
      <xdr:rowOff>114935</xdr:rowOff>
    </xdr:from>
    <xdr:to xmlns:xdr="http://schemas.openxmlformats.org/drawingml/2006/spreadsheetDrawing">
      <xdr:col>9</xdr:col>
      <xdr:colOff>33655</xdr:colOff>
      <xdr:row>2</xdr:row>
      <xdr:rowOff>28575</xdr:rowOff>
    </xdr:to>
    <xdr:sp macro="" textlink="">
      <xdr:nvSpPr>
        <xdr:cNvPr id="4098" name="テキスト 2"/>
        <xdr:cNvSpPr txBox="1">
          <a:spLocks noChangeArrowheads="1"/>
        </xdr:cNvSpPr>
      </xdr:nvSpPr>
      <xdr:spPr>
        <a:xfrm>
          <a:off x="886460" y="305435"/>
          <a:ext cx="1547495" cy="523240"/>
        </a:xfrm>
        <a:prstGeom prst="rect"/>
        <a:solidFill>
          <a:srgbClr val="FFFFFF"/>
        </a:solidFill>
        <a:ln w="9525">
          <a:solidFill>
            <a:srgbClr val="FF0000"/>
          </a:solidFill>
          <a:miter/>
        </a:ln>
      </xdr:spPr>
      <xdr:txBody>
        <a:bodyPr vertOverflow="clip" horzOverflow="overflow" wrap="square" lIns="52387" tIns="4762" rIns="4762" bIns="4762" anchor="ctr" upright="1"/>
        <a:lstStyle/>
        <a:p>
          <a:pPr algn="ctr">
            <a:lnSpc>
              <a:spcPts val="2325"/>
            </a:lnSpc>
          </a:pPr>
          <a:r>
            <a:rPr lang="ja-JP" altLang="en-US" sz="2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BIZ UDPゴシック"/>
              <a:ea typeface="BIZ UDPゴシック"/>
            </a:rPr>
            <a:t>入</a:t>
          </a:r>
          <a:r>
            <a:rPr lang="ja-JP" altLang="en-US" sz="2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BIZ UDPゴシック"/>
              <a:ea typeface="BIZ UDPゴシック"/>
            </a:rPr>
            <a:t> </a:t>
          </a:r>
          <a:r>
            <a:rPr lang="ja-JP" altLang="en-US" sz="2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BIZ UDPゴシック"/>
              <a:ea typeface="BIZ UDPゴシック"/>
            </a:rPr>
            <a:t>力</a:t>
          </a:r>
          <a:r>
            <a:rPr lang="ja-JP" altLang="en-US" sz="2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BIZ UDPゴシック"/>
              <a:ea typeface="BIZ UDPゴシック"/>
            </a:rPr>
            <a:t> </a:t>
          </a:r>
          <a:r>
            <a:rPr lang="ja-JP" altLang="en-US" sz="2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BIZ UDPゴシック"/>
              <a:ea typeface="BIZ UDPゴシック"/>
            </a:rPr>
            <a:t>例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11430</xdr:colOff>
      <xdr:row>20</xdr:row>
      <xdr:rowOff>43180</xdr:rowOff>
    </xdr:from>
    <xdr:to xmlns:xdr="http://schemas.openxmlformats.org/drawingml/2006/spreadsheetDrawing">
      <xdr:col>22</xdr:col>
      <xdr:colOff>111125</xdr:colOff>
      <xdr:row>20</xdr:row>
      <xdr:rowOff>334010</xdr:rowOff>
    </xdr:to>
    <xdr:sp macro="" textlink="">
      <xdr:nvSpPr>
        <xdr:cNvPr id="4104" name="楕円 8"/>
        <xdr:cNvSpPr>
          <a:spLocks noChangeArrowheads="1"/>
        </xdr:cNvSpPr>
      </xdr:nvSpPr>
      <xdr:spPr>
        <a:xfrm>
          <a:off x="4812030" y="6158230"/>
          <a:ext cx="299720" cy="290830"/>
        </a:xfrm>
        <a:prstGeom prst="ellipse"/>
        <a:noFill/>
        <a:ln w="28575" cmpd="sng">
          <a:solidFill>
            <a:srgbClr val="FF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15875</xdr:colOff>
      <xdr:row>22</xdr:row>
      <xdr:rowOff>49530</xdr:rowOff>
    </xdr:from>
    <xdr:to xmlns:xdr="http://schemas.openxmlformats.org/drawingml/2006/spreadsheetDrawing">
      <xdr:col>22</xdr:col>
      <xdr:colOff>115570</xdr:colOff>
      <xdr:row>22</xdr:row>
      <xdr:rowOff>340360</xdr:rowOff>
    </xdr:to>
    <xdr:sp macro="" textlink="">
      <xdr:nvSpPr>
        <xdr:cNvPr id="4105" name="楕円 9"/>
        <xdr:cNvSpPr>
          <a:spLocks noChangeArrowheads="1"/>
        </xdr:cNvSpPr>
      </xdr:nvSpPr>
      <xdr:spPr>
        <a:xfrm>
          <a:off x="4816475" y="6979920"/>
          <a:ext cx="299720" cy="290830"/>
        </a:xfrm>
        <a:prstGeom prst="ellipse"/>
        <a:noFill/>
        <a:ln w="28575" cmpd="sng">
          <a:solidFill>
            <a:srgbClr val="FF0000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W42"/>
  <sheetViews>
    <sheetView tabSelected="1" view="pageBreakPreview" zoomScale="60" zoomScaleNormal="70" workbookViewId="0">
      <selection activeCell="BC13" sqref="BC13"/>
    </sheetView>
  </sheetViews>
  <sheetFormatPr defaultRowHeight="14.25"/>
  <cols>
    <col min="1" max="1" width="9" style="1" bestFit="1" customWidth="1"/>
    <col min="2" max="2" width="4" style="1" customWidth="1"/>
    <col min="3" max="3" width="2.5" style="1" customWidth="1"/>
    <col min="4" max="4" width="1.625" style="1" customWidth="1"/>
    <col min="5" max="5" width="3.625" style="1" customWidth="1"/>
    <col min="6" max="45" width="2.625" style="1" customWidth="1"/>
    <col min="46" max="46" width="9" style="1" bestFit="1" customWidth="1"/>
    <col min="47" max="47" width="11.375" style="1" hidden="1" customWidth="1"/>
    <col min="48" max="16384" width="9" style="1" bestFit="1" customWidth="1"/>
  </cols>
  <sheetData>
    <row r="1" spans="2:45" ht="15"/>
    <row r="2" spans="2:45" ht="48" customHeight="1">
      <c r="B2" s="2"/>
      <c r="C2" s="24"/>
      <c r="D2" s="24"/>
      <c r="E2" s="24"/>
      <c r="F2" s="24"/>
      <c r="G2" s="24"/>
      <c r="H2" s="63"/>
      <c r="I2" s="63"/>
      <c r="J2" s="63"/>
      <c r="K2" s="74"/>
      <c r="L2" s="74"/>
      <c r="M2" s="74"/>
      <c r="N2" s="74"/>
      <c r="O2" s="74"/>
      <c r="P2" s="74"/>
      <c r="Q2" s="74"/>
      <c r="R2" s="74"/>
      <c r="S2" s="74"/>
      <c r="T2" s="63"/>
      <c r="U2" s="63"/>
      <c r="V2" s="63"/>
      <c r="W2" s="63" t="s">
        <v>3</v>
      </c>
      <c r="X2" s="63"/>
      <c r="Y2" s="63"/>
      <c r="Z2" s="63"/>
      <c r="AA2" s="63"/>
      <c r="AB2" s="63"/>
      <c r="AC2" s="63"/>
      <c r="AD2" s="63"/>
      <c r="AE2" s="63"/>
      <c r="AF2" s="173" t="s">
        <v>8</v>
      </c>
      <c r="AG2" s="179"/>
      <c r="AH2" s="179"/>
      <c r="AI2" s="179"/>
      <c r="AJ2" s="179"/>
      <c r="AK2" s="194"/>
      <c r="AL2" s="200"/>
      <c r="AM2" s="200"/>
      <c r="AN2" s="200"/>
      <c r="AO2" s="200"/>
      <c r="AP2" s="200"/>
      <c r="AQ2" s="200"/>
      <c r="AR2" s="200"/>
      <c r="AS2" s="65"/>
    </row>
    <row r="3" spans="2:45" ht="17.25">
      <c r="B3" s="3"/>
      <c r="C3" s="25"/>
      <c r="D3" s="25"/>
      <c r="E3" s="25"/>
      <c r="G3" s="48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 t="s">
        <v>11</v>
      </c>
      <c r="X3" s="130"/>
      <c r="Y3" s="130"/>
      <c r="Z3" s="130"/>
      <c r="AA3" s="130"/>
      <c r="AB3" s="130"/>
      <c r="AC3" s="130"/>
      <c r="AD3" s="64"/>
      <c r="AE3" s="64"/>
      <c r="AF3" s="174"/>
      <c r="AG3" s="174"/>
      <c r="AH3" s="174"/>
      <c r="AI3" s="174"/>
      <c r="AJ3" s="174"/>
      <c r="AK3" s="195"/>
      <c r="AL3" s="201"/>
      <c r="AM3" s="201"/>
      <c r="AN3" s="201"/>
      <c r="AO3" s="201"/>
      <c r="AP3" s="201"/>
      <c r="AQ3" s="201"/>
      <c r="AR3" s="201"/>
      <c r="AS3" s="66"/>
    </row>
    <row r="4" spans="2:45" ht="22.5" customHeight="1">
      <c r="B4" s="3"/>
      <c r="C4" s="26" t="s">
        <v>13</v>
      </c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75" t="s">
        <v>1</v>
      </c>
      <c r="AG4" s="45"/>
      <c r="AH4" s="45"/>
      <c r="AI4" s="45"/>
      <c r="AJ4" s="45"/>
      <c r="AK4" s="196"/>
      <c r="AL4" s="196"/>
      <c r="AM4" s="196"/>
      <c r="AN4" s="196"/>
      <c r="AO4" s="196"/>
      <c r="AP4" s="196"/>
      <c r="AQ4" s="196"/>
      <c r="AR4" s="196"/>
      <c r="AS4" s="66"/>
    </row>
    <row r="5" spans="2:45" ht="18" customHeight="1">
      <c r="B5" s="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66"/>
    </row>
    <row r="6" spans="2:45" ht="18" customHeight="1">
      <c r="B6" s="3"/>
      <c r="C6" s="25"/>
      <c r="D6" s="25"/>
      <c r="E6" s="25"/>
      <c r="F6" s="25"/>
      <c r="G6" s="25"/>
      <c r="H6" s="25"/>
      <c r="I6" s="25"/>
      <c r="J6" s="25"/>
      <c r="K6" s="75" t="s">
        <v>14</v>
      </c>
      <c r="L6" s="77"/>
      <c r="M6" s="77"/>
      <c r="N6" s="77"/>
      <c r="O6" s="77"/>
      <c r="P6" s="77"/>
      <c r="Q6" s="77"/>
      <c r="R6" s="77"/>
      <c r="S6" s="77"/>
      <c r="T6" s="99"/>
      <c r="U6" s="99"/>
      <c r="V6" s="107"/>
      <c r="W6" s="119"/>
      <c r="X6" s="24"/>
      <c r="Y6" s="24"/>
      <c r="Z6" s="24"/>
      <c r="AA6" s="74"/>
      <c r="AB6" s="145"/>
      <c r="AC6" s="74"/>
      <c r="AD6" s="145"/>
      <c r="AE6" s="74"/>
      <c r="AF6" s="145"/>
      <c r="AG6" s="74"/>
      <c r="AH6" s="145"/>
      <c r="AI6" s="74"/>
      <c r="AJ6" s="145"/>
      <c r="AK6" s="74"/>
      <c r="AL6" s="145"/>
      <c r="AM6" s="74"/>
      <c r="AN6" s="145"/>
      <c r="AO6" s="74"/>
      <c r="AP6" s="145"/>
      <c r="AQ6" s="74" t="s">
        <v>6</v>
      </c>
      <c r="AR6" s="207"/>
      <c r="AS6" s="66"/>
    </row>
    <row r="7" spans="2:45" ht="43.5" customHeight="1">
      <c r="B7" s="3"/>
      <c r="C7" s="25"/>
      <c r="D7" s="25"/>
      <c r="E7" s="25"/>
      <c r="K7" s="76"/>
      <c r="L7" s="78"/>
      <c r="M7" s="78"/>
      <c r="N7" s="78"/>
      <c r="O7" s="78"/>
      <c r="P7" s="78"/>
      <c r="Q7" s="78"/>
      <c r="R7" s="78"/>
      <c r="S7" s="78"/>
      <c r="T7" s="78"/>
      <c r="U7" s="78"/>
      <c r="V7" s="108"/>
      <c r="W7" s="120" t="str">
        <f>IF(AG29="","",_xlfn.IFS(AG29="内",R29,AG29="外",R29+AJ29))</f>
        <v/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208"/>
      <c r="AS7" s="66"/>
    </row>
    <row r="8" spans="2:45" ht="36" customHeight="1">
      <c r="B8" s="3"/>
      <c r="D8" s="26" t="s">
        <v>16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79"/>
      <c r="P8" s="79"/>
      <c r="Q8" s="79"/>
      <c r="R8" s="79"/>
      <c r="S8" s="79"/>
      <c r="T8" s="100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66"/>
    </row>
    <row r="9" spans="2:45" ht="22.5" customHeight="1">
      <c r="B9" s="4"/>
      <c r="D9" s="43" t="s">
        <v>17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80"/>
      <c r="R9" s="80"/>
      <c r="S9" s="8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66"/>
    </row>
    <row r="10" spans="2:45" ht="22.5" customHeight="1">
      <c r="B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80"/>
      <c r="R10" s="80"/>
      <c r="S10" s="80"/>
      <c r="T10" s="1"/>
      <c r="U10" s="1"/>
      <c r="V10" s="1" t="s">
        <v>19</v>
      </c>
      <c r="W10" s="1"/>
      <c r="X10" s="1"/>
      <c r="Z10" s="25"/>
      <c r="AA10" s="27" t="s">
        <v>20</v>
      </c>
      <c r="AB10" s="27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" t="s">
        <v>5</v>
      </c>
      <c r="AS10" s="66"/>
    </row>
    <row r="11" spans="2:45" ht="8.25" customHeight="1">
      <c r="B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80"/>
      <c r="R11" s="80"/>
      <c r="S11" s="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6"/>
    </row>
    <row r="12" spans="2:45" ht="31.5" customHeight="1">
      <c r="B12" s="3"/>
      <c r="C12" s="25"/>
      <c r="H12" s="25"/>
      <c r="I12" s="25"/>
      <c r="J12" s="25"/>
      <c r="K12" s="27" t="s">
        <v>21</v>
      </c>
      <c r="L12" s="27"/>
      <c r="M12" s="27"/>
      <c r="N12" s="27"/>
      <c r="O12" s="27"/>
      <c r="P12" s="27"/>
      <c r="Q12" s="27"/>
      <c r="R12" s="27"/>
      <c r="S12" s="27"/>
      <c r="T12" s="101"/>
      <c r="U12" s="101"/>
      <c r="V12" s="109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66"/>
    </row>
    <row r="13" spans="2:45" ht="29.25" customHeight="1">
      <c r="B13" s="3"/>
      <c r="C13" s="25"/>
      <c r="D13" s="25"/>
      <c r="E13" s="25"/>
      <c r="F13" s="25"/>
      <c r="G13" s="25"/>
      <c r="H13" s="25"/>
      <c r="I13" s="25"/>
      <c r="J13" s="25"/>
      <c r="K13" s="29" t="s">
        <v>23</v>
      </c>
      <c r="L13" s="29"/>
      <c r="M13" s="29"/>
      <c r="N13" s="29"/>
      <c r="O13" s="29"/>
      <c r="P13" s="29"/>
      <c r="Q13" s="29"/>
      <c r="R13" s="29"/>
      <c r="S13" s="29"/>
      <c r="T13" s="102"/>
      <c r="U13" s="102"/>
      <c r="V13" s="110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66"/>
    </row>
    <row r="14" spans="2:45" ht="34.5" customHeight="1">
      <c r="B14" s="3"/>
      <c r="C14" s="25"/>
      <c r="D14" s="25"/>
      <c r="E14" s="25"/>
      <c r="F14" s="25"/>
      <c r="G14" s="25"/>
      <c r="H14" s="25"/>
      <c r="I14" s="25"/>
      <c r="J14" s="25"/>
      <c r="K14" s="27" t="s">
        <v>2</v>
      </c>
      <c r="L14" s="27"/>
      <c r="M14" s="27"/>
      <c r="N14" s="27"/>
      <c r="O14" s="27"/>
      <c r="P14" s="27"/>
      <c r="Q14" s="27"/>
      <c r="R14" s="27"/>
      <c r="S14" s="27"/>
      <c r="T14" s="101"/>
      <c r="U14" s="101"/>
      <c r="V14" s="109"/>
      <c r="W14" s="121"/>
      <c r="X14" s="121"/>
      <c r="Y14" s="121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206" t="s">
        <v>25</v>
      </c>
      <c r="AQ14" s="136"/>
      <c r="AR14" s="206"/>
      <c r="AS14" s="66"/>
    </row>
    <row r="15" spans="2:45" ht="26.25" customHeight="1">
      <c r="B15" s="3"/>
      <c r="C15" s="25"/>
      <c r="D15" s="25"/>
      <c r="E15" s="25"/>
      <c r="F15" s="25"/>
      <c r="G15" s="25"/>
      <c r="H15" s="25"/>
      <c r="I15" s="25"/>
      <c r="J15" s="25"/>
      <c r="K15" s="72" t="s">
        <v>26</v>
      </c>
      <c r="L15" s="72"/>
      <c r="M15" s="72"/>
      <c r="N15" s="72"/>
      <c r="O15" s="72"/>
      <c r="P15" s="72"/>
      <c r="Q15" s="72"/>
      <c r="R15" s="72"/>
      <c r="S15" s="72"/>
      <c r="T15" s="103"/>
      <c r="U15" s="103"/>
      <c r="V15" s="111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210"/>
    </row>
    <row r="16" spans="2:45" ht="15" customHeight="1"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11"/>
    </row>
    <row r="17" spans="2:49" ht="28.5" customHeight="1">
      <c r="B17" s="6" t="s">
        <v>27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12"/>
    </row>
    <row r="18" spans="2:49" ht="15.75" customHeight="1">
      <c r="B18" s="7" t="s">
        <v>28</v>
      </c>
      <c r="C18" s="29"/>
      <c r="D18" s="29"/>
      <c r="E18" s="50"/>
      <c r="F18" s="30" t="s">
        <v>15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12" t="s">
        <v>29</v>
      </c>
      <c r="W18" s="124"/>
      <c r="X18" s="124"/>
      <c r="Y18" s="124"/>
      <c r="Z18" s="30" t="s">
        <v>10</v>
      </c>
      <c r="AA18" s="29"/>
      <c r="AB18" s="29"/>
      <c r="AC18" s="50"/>
      <c r="AD18" s="29" t="s">
        <v>9</v>
      </c>
      <c r="AE18" s="167"/>
      <c r="AF18" s="167"/>
      <c r="AG18" s="167"/>
      <c r="AH18" s="167"/>
      <c r="AI18" s="182"/>
      <c r="AJ18" s="30" t="s">
        <v>33</v>
      </c>
      <c r="AK18" s="167"/>
      <c r="AL18" s="167"/>
      <c r="AM18" s="167"/>
      <c r="AN18" s="167"/>
      <c r="AO18" s="167"/>
      <c r="AP18" s="167"/>
      <c r="AQ18" s="167"/>
      <c r="AR18" s="167"/>
      <c r="AS18" s="213"/>
    </row>
    <row r="19" spans="2:49" ht="15.75" customHeight="1">
      <c r="B19" s="5" t="s">
        <v>34</v>
      </c>
      <c r="C19" s="27"/>
      <c r="D19" s="27"/>
      <c r="E19" s="51"/>
      <c r="F19" s="5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13"/>
      <c r="W19" s="125"/>
      <c r="X19" s="125"/>
      <c r="Y19" s="125"/>
      <c r="Z19" s="56"/>
      <c r="AA19" s="27"/>
      <c r="AB19" s="27"/>
      <c r="AC19" s="51"/>
      <c r="AD19" s="159"/>
      <c r="AE19" s="159"/>
      <c r="AF19" s="159"/>
      <c r="AG19" s="159"/>
      <c r="AH19" s="159"/>
      <c r="AI19" s="183"/>
      <c r="AJ19" s="190"/>
      <c r="AK19" s="159"/>
      <c r="AL19" s="159"/>
      <c r="AM19" s="159"/>
      <c r="AN19" s="159"/>
      <c r="AO19" s="159"/>
      <c r="AP19" s="159"/>
      <c r="AQ19" s="159"/>
      <c r="AR19" s="159"/>
      <c r="AS19" s="214"/>
    </row>
    <row r="20" spans="2:49" ht="13.5" customHeight="1">
      <c r="B20" s="8"/>
      <c r="C20" s="30"/>
      <c r="D20" s="29"/>
      <c r="E20" s="50"/>
      <c r="F20" s="57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14"/>
      <c r="W20" s="126"/>
      <c r="X20" s="126"/>
      <c r="Y20" s="134"/>
      <c r="Z20" s="137"/>
      <c r="AA20" s="139"/>
      <c r="AB20" s="139"/>
      <c r="AC20" s="152"/>
      <c r="AD20" s="139"/>
      <c r="AE20" s="139"/>
      <c r="AF20" s="139"/>
      <c r="AG20" s="139"/>
      <c r="AH20" s="139"/>
      <c r="AI20" s="182" t="s">
        <v>6</v>
      </c>
      <c r="AJ20" s="137"/>
      <c r="AK20" s="110"/>
      <c r="AL20" s="110"/>
      <c r="AM20" s="110"/>
      <c r="AN20" s="110"/>
      <c r="AO20" s="110"/>
      <c r="AP20" s="110"/>
      <c r="AQ20" s="110"/>
      <c r="AR20" s="110"/>
      <c r="AS20" s="213" t="s">
        <v>6</v>
      </c>
    </row>
    <row r="21" spans="2:49" ht="32.1" customHeight="1">
      <c r="B21" s="9">
        <v>1</v>
      </c>
      <c r="C21" s="31"/>
      <c r="D21" s="45" t="s">
        <v>32</v>
      </c>
      <c r="E21" s="52"/>
      <c r="F21" s="5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115" t="s">
        <v>22</v>
      </c>
      <c r="W21" s="127"/>
      <c r="X21" s="132" t="s">
        <v>37</v>
      </c>
      <c r="Y21" s="135"/>
      <c r="Z21" s="138"/>
      <c r="AA21" s="140"/>
      <c r="AB21" s="140"/>
      <c r="AC21" s="153"/>
      <c r="AD21" s="160"/>
      <c r="AE21" s="168"/>
      <c r="AF21" s="168"/>
      <c r="AG21" s="168"/>
      <c r="AH21" s="168"/>
      <c r="AI21" s="184"/>
      <c r="AJ21" s="191" t="str">
        <f t="shared" ref="AJ21:AJ28" si="0">IF(Z21=0,"",Z21*AD21)</f>
        <v/>
      </c>
      <c r="AK21" s="197"/>
      <c r="AL21" s="197"/>
      <c r="AM21" s="197"/>
      <c r="AN21" s="197"/>
      <c r="AO21" s="197"/>
      <c r="AP21" s="197"/>
      <c r="AQ21" s="197"/>
      <c r="AR21" s="197"/>
      <c r="AS21" s="215"/>
    </row>
    <row r="22" spans="2:49" ht="32.1" customHeight="1">
      <c r="B22" s="10">
        <v>2</v>
      </c>
      <c r="C22" s="32"/>
      <c r="D22" s="46" t="s">
        <v>32</v>
      </c>
      <c r="E22" s="53"/>
      <c r="F22" s="5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115" t="s">
        <v>22</v>
      </c>
      <c r="W22" s="127"/>
      <c r="X22" s="132" t="s">
        <v>37</v>
      </c>
      <c r="Y22" s="135"/>
      <c r="Z22" s="138"/>
      <c r="AA22" s="140"/>
      <c r="AB22" s="140"/>
      <c r="AC22" s="153"/>
      <c r="AD22" s="161"/>
      <c r="AE22" s="169"/>
      <c r="AF22" s="169"/>
      <c r="AG22" s="169"/>
      <c r="AH22" s="169"/>
      <c r="AI22" s="185"/>
      <c r="AJ22" s="191" t="str">
        <f t="shared" si="0"/>
        <v/>
      </c>
      <c r="AK22" s="197"/>
      <c r="AL22" s="197"/>
      <c r="AM22" s="197"/>
      <c r="AN22" s="197"/>
      <c r="AO22" s="197"/>
      <c r="AP22" s="197"/>
      <c r="AQ22" s="197"/>
      <c r="AR22" s="197"/>
      <c r="AS22" s="215"/>
    </row>
    <row r="23" spans="2:49" ht="32.1" customHeight="1">
      <c r="B23" s="10">
        <v>3</v>
      </c>
      <c r="C23" s="32"/>
      <c r="D23" s="46" t="s">
        <v>32</v>
      </c>
      <c r="E23" s="53"/>
      <c r="F23" s="58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115" t="s">
        <v>22</v>
      </c>
      <c r="W23" s="127"/>
      <c r="X23" s="132" t="s">
        <v>37</v>
      </c>
      <c r="Y23" s="135"/>
      <c r="Z23" s="138"/>
      <c r="AA23" s="140"/>
      <c r="AB23" s="140"/>
      <c r="AC23" s="153"/>
      <c r="AD23" s="161"/>
      <c r="AE23" s="169"/>
      <c r="AF23" s="169"/>
      <c r="AG23" s="169"/>
      <c r="AH23" s="169"/>
      <c r="AI23" s="185"/>
      <c r="AJ23" s="191" t="str">
        <f t="shared" si="0"/>
        <v/>
      </c>
      <c r="AK23" s="197"/>
      <c r="AL23" s="197"/>
      <c r="AM23" s="197"/>
      <c r="AN23" s="197"/>
      <c r="AO23" s="197"/>
      <c r="AP23" s="197"/>
      <c r="AQ23" s="197"/>
      <c r="AR23" s="197"/>
      <c r="AS23" s="215"/>
    </row>
    <row r="24" spans="2:49" ht="32.1" customHeight="1">
      <c r="B24" s="10">
        <v>4</v>
      </c>
      <c r="C24" s="32"/>
      <c r="D24" s="46" t="s">
        <v>32</v>
      </c>
      <c r="E24" s="53"/>
      <c r="F24" s="5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115" t="s">
        <v>22</v>
      </c>
      <c r="W24" s="127"/>
      <c r="X24" s="132" t="s">
        <v>37</v>
      </c>
      <c r="Y24" s="135"/>
      <c r="Z24" s="138"/>
      <c r="AA24" s="140"/>
      <c r="AB24" s="140"/>
      <c r="AC24" s="153"/>
      <c r="AD24" s="161"/>
      <c r="AE24" s="169"/>
      <c r="AF24" s="169"/>
      <c r="AG24" s="169"/>
      <c r="AH24" s="169"/>
      <c r="AI24" s="185"/>
      <c r="AJ24" s="191" t="str">
        <f t="shared" si="0"/>
        <v/>
      </c>
      <c r="AK24" s="197"/>
      <c r="AL24" s="197"/>
      <c r="AM24" s="197"/>
      <c r="AN24" s="197"/>
      <c r="AO24" s="197"/>
      <c r="AP24" s="197"/>
      <c r="AQ24" s="197"/>
      <c r="AR24" s="197"/>
      <c r="AS24" s="215"/>
    </row>
    <row r="25" spans="2:49" ht="32.1" customHeight="1">
      <c r="B25" s="10">
        <v>5</v>
      </c>
      <c r="C25" s="32"/>
      <c r="D25" s="46" t="s">
        <v>32</v>
      </c>
      <c r="E25" s="53"/>
      <c r="F25" s="5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15" t="s">
        <v>22</v>
      </c>
      <c r="W25" s="127"/>
      <c r="X25" s="132" t="s">
        <v>37</v>
      </c>
      <c r="Y25" s="135"/>
      <c r="Z25" s="138"/>
      <c r="AA25" s="140"/>
      <c r="AB25" s="140"/>
      <c r="AC25" s="153"/>
      <c r="AD25" s="161"/>
      <c r="AE25" s="169"/>
      <c r="AF25" s="169"/>
      <c r="AG25" s="169"/>
      <c r="AH25" s="169"/>
      <c r="AI25" s="185"/>
      <c r="AJ25" s="191" t="str">
        <f t="shared" si="0"/>
        <v/>
      </c>
      <c r="AK25" s="197"/>
      <c r="AL25" s="197"/>
      <c r="AM25" s="197"/>
      <c r="AN25" s="197"/>
      <c r="AO25" s="197"/>
      <c r="AP25" s="197"/>
      <c r="AQ25" s="197"/>
      <c r="AR25" s="197"/>
      <c r="AS25" s="215"/>
    </row>
    <row r="26" spans="2:49" ht="32.1" customHeight="1">
      <c r="B26" s="10">
        <v>6</v>
      </c>
      <c r="C26" s="32"/>
      <c r="D26" s="46" t="s">
        <v>32</v>
      </c>
      <c r="E26" s="53"/>
      <c r="F26" s="5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15" t="s">
        <v>22</v>
      </c>
      <c r="W26" s="127"/>
      <c r="X26" s="132" t="s">
        <v>37</v>
      </c>
      <c r="Y26" s="135"/>
      <c r="Z26" s="138"/>
      <c r="AA26" s="140"/>
      <c r="AB26" s="140"/>
      <c r="AC26" s="153"/>
      <c r="AD26" s="161"/>
      <c r="AE26" s="169"/>
      <c r="AF26" s="169"/>
      <c r="AG26" s="169"/>
      <c r="AH26" s="169"/>
      <c r="AI26" s="185"/>
      <c r="AJ26" s="191" t="str">
        <f t="shared" si="0"/>
        <v/>
      </c>
      <c r="AK26" s="197"/>
      <c r="AL26" s="197"/>
      <c r="AM26" s="197"/>
      <c r="AN26" s="197"/>
      <c r="AO26" s="197"/>
      <c r="AP26" s="197"/>
      <c r="AQ26" s="197"/>
      <c r="AR26" s="197"/>
      <c r="AS26" s="215"/>
    </row>
    <row r="27" spans="2:49" ht="32.1" customHeight="1">
      <c r="B27" s="10">
        <v>7</v>
      </c>
      <c r="C27" s="32"/>
      <c r="D27" s="46" t="s">
        <v>32</v>
      </c>
      <c r="E27" s="53"/>
      <c r="F27" s="58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115" t="s">
        <v>22</v>
      </c>
      <c r="W27" s="127"/>
      <c r="X27" s="132" t="s">
        <v>37</v>
      </c>
      <c r="Y27" s="135"/>
      <c r="Z27" s="138"/>
      <c r="AA27" s="140"/>
      <c r="AB27" s="140"/>
      <c r="AC27" s="153"/>
      <c r="AD27" s="161"/>
      <c r="AE27" s="169"/>
      <c r="AF27" s="169"/>
      <c r="AG27" s="169"/>
      <c r="AH27" s="169"/>
      <c r="AI27" s="185"/>
      <c r="AJ27" s="191" t="str">
        <f t="shared" si="0"/>
        <v/>
      </c>
      <c r="AK27" s="197"/>
      <c r="AL27" s="197"/>
      <c r="AM27" s="197"/>
      <c r="AN27" s="197"/>
      <c r="AO27" s="197"/>
      <c r="AP27" s="197"/>
      <c r="AQ27" s="197"/>
      <c r="AR27" s="197"/>
      <c r="AS27" s="215"/>
    </row>
    <row r="28" spans="2:49" ht="32.1" customHeight="1">
      <c r="B28" s="8">
        <v>8</v>
      </c>
      <c r="C28" s="33"/>
      <c r="D28" s="47" t="s">
        <v>32</v>
      </c>
      <c r="E28" s="54"/>
      <c r="F28" s="5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115" t="s">
        <v>22</v>
      </c>
      <c r="W28" s="127"/>
      <c r="X28" s="132" t="s">
        <v>37</v>
      </c>
      <c r="Y28" s="135"/>
      <c r="Z28" s="138"/>
      <c r="AA28" s="140"/>
      <c r="AB28" s="140"/>
      <c r="AC28" s="153"/>
      <c r="AD28" s="162"/>
      <c r="AE28" s="170"/>
      <c r="AF28" s="170"/>
      <c r="AG28" s="170"/>
      <c r="AH28" s="170"/>
      <c r="AI28" s="186"/>
      <c r="AJ28" s="192" t="str">
        <f t="shared" si="0"/>
        <v/>
      </c>
      <c r="AK28" s="198"/>
      <c r="AL28" s="198"/>
      <c r="AM28" s="198"/>
      <c r="AN28" s="198"/>
      <c r="AO28" s="198"/>
      <c r="AP28" s="198"/>
      <c r="AQ28" s="198"/>
      <c r="AR28" s="198"/>
      <c r="AS28" s="216"/>
      <c r="AW28" s="225"/>
    </row>
    <row r="29" spans="2:49" ht="32.25" customHeight="1">
      <c r="B29" s="11" t="s">
        <v>38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81"/>
      <c r="R29" s="85" t="str">
        <f>IF(SUM(AJ21:AS28)=0,"",SUM(AJ21:AS28))</f>
        <v/>
      </c>
      <c r="S29" s="90"/>
      <c r="T29" s="90"/>
      <c r="U29" s="90"/>
      <c r="V29" s="90"/>
      <c r="W29" s="90"/>
      <c r="X29" s="90"/>
      <c r="Y29" s="90"/>
      <c r="Z29" s="90"/>
      <c r="AA29" s="141"/>
      <c r="AB29" s="146" t="s">
        <v>39</v>
      </c>
      <c r="AC29" s="15"/>
      <c r="AD29" s="15"/>
      <c r="AE29" s="15"/>
      <c r="AF29" s="176" t="s">
        <v>40</v>
      </c>
      <c r="AG29" s="15"/>
      <c r="AH29" s="15"/>
      <c r="AI29" s="187" t="s">
        <v>42</v>
      </c>
      <c r="AJ29" s="85" t="str">
        <f>IF(SUM(AJ30:AS31)=0,"",SUM(AJ30:AS31))</f>
        <v/>
      </c>
      <c r="AK29" s="90"/>
      <c r="AL29" s="90"/>
      <c r="AM29" s="90"/>
      <c r="AN29" s="90"/>
      <c r="AO29" s="90"/>
      <c r="AP29" s="90"/>
      <c r="AQ29" s="90"/>
      <c r="AR29" s="90"/>
      <c r="AS29" s="217"/>
    </row>
    <row r="30" spans="2:49" ht="32.1" customHeight="1">
      <c r="B30" s="12" t="s">
        <v>43</v>
      </c>
      <c r="C30" s="24"/>
      <c r="D30" s="24"/>
      <c r="E30" s="24"/>
      <c r="F30" s="24"/>
      <c r="G30" s="24"/>
      <c r="H30" s="65"/>
      <c r="I30" s="68" t="s">
        <v>24</v>
      </c>
      <c r="J30" s="71"/>
      <c r="K30" s="71"/>
      <c r="L30" s="71"/>
      <c r="M30" s="71"/>
      <c r="N30" s="71"/>
      <c r="O30" s="71"/>
      <c r="P30" s="71"/>
      <c r="Q30" s="82"/>
      <c r="R30" s="86"/>
      <c r="S30" s="91"/>
      <c r="T30" s="91"/>
      <c r="U30" s="91"/>
      <c r="V30" s="91"/>
      <c r="W30" s="91"/>
      <c r="X30" s="91"/>
      <c r="Y30" s="91"/>
      <c r="Z30" s="91"/>
      <c r="AA30" s="142"/>
      <c r="AB30" s="147" t="s">
        <v>39</v>
      </c>
      <c r="AC30" s="71"/>
      <c r="AD30" s="71"/>
      <c r="AE30" s="71"/>
      <c r="AF30" s="177" t="s">
        <v>40</v>
      </c>
      <c r="AG30" s="71"/>
      <c r="AH30" s="71"/>
      <c r="AI30" s="188" t="s">
        <v>5</v>
      </c>
      <c r="AJ30" s="193" t="str">
        <f>IF(AG30="","",_xlfn.IFS(AG30="内",ROUNDDOWN(R30*10/110,0),AG30="外",ROUNDDOWN(R30*0.1,0)))</f>
        <v/>
      </c>
      <c r="AK30" s="199"/>
      <c r="AL30" s="199"/>
      <c r="AM30" s="199"/>
      <c r="AN30" s="199"/>
      <c r="AO30" s="199"/>
      <c r="AP30" s="199"/>
      <c r="AQ30" s="199"/>
      <c r="AR30" s="199"/>
      <c r="AS30" s="218"/>
    </row>
    <row r="31" spans="2:49" ht="32.1" customHeight="1">
      <c r="B31" s="13" t="s">
        <v>44</v>
      </c>
      <c r="C31" s="25"/>
      <c r="D31" s="25"/>
      <c r="E31" s="55"/>
      <c r="F31" s="25"/>
      <c r="G31" s="25"/>
      <c r="H31" s="66"/>
      <c r="I31" s="69" t="s">
        <v>18</v>
      </c>
      <c r="J31" s="72"/>
      <c r="K31" s="72"/>
      <c r="L31" s="72"/>
      <c r="M31" s="72"/>
      <c r="N31" s="72"/>
      <c r="O31" s="72"/>
      <c r="P31" s="72"/>
      <c r="Q31" s="83"/>
      <c r="R31" s="87"/>
      <c r="S31" s="92"/>
      <c r="T31" s="92"/>
      <c r="U31" s="92"/>
      <c r="V31" s="92"/>
      <c r="W31" s="92"/>
      <c r="X31" s="92"/>
      <c r="Y31" s="92"/>
      <c r="Z31" s="92"/>
      <c r="AA31" s="143"/>
      <c r="AB31" s="148" t="s">
        <v>39</v>
      </c>
      <c r="AC31" s="72"/>
      <c r="AD31" s="72"/>
      <c r="AE31" s="72"/>
      <c r="AF31" s="178" t="s">
        <v>40</v>
      </c>
      <c r="AG31" s="72"/>
      <c r="AH31" s="72"/>
      <c r="AI31" s="189" t="s">
        <v>5</v>
      </c>
      <c r="AJ31" s="193" t="str">
        <f>IF(AG31="","",_xlfn.IFS(AG31="内",ROUNDDOWN(R31*8/108,0),AG31="外",ROUNDDOWN(R31*0.08,0)))</f>
        <v/>
      </c>
      <c r="AK31" s="199"/>
      <c r="AL31" s="199"/>
      <c r="AM31" s="199"/>
      <c r="AN31" s="199"/>
      <c r="AO31" s="199"/>
      <c r="AP31" s="199"/>
      <c r="AQ31" s="199"/>
      <c r="AR31" s="199"/>
      <c r="AS31" s="218"/>
      <c r="AU31" s="224">
        <f>SUM(AO20:AR31)</f>
        <v>0</v>
      </c>
    </row>
    <row r="32" spans="2:49" ht="32.25" customHeight="1">
      <c r="B32" s="14" t="s">
        <v>41</v>
      </c>
      <c r="C32" s="34"/>
      <c r="D32" s="34"/>
      <c r="E32" s="34"/>
      <c r="F32" s="34"/>
      <c r="G32" s="34"/>
      <c r="H32" s="67"/>
      <c r="I32" s="70" t="s">
        <v>31</v>
      </c>
      <c r="J32" s="73"/>
      <c r="K32" s="73"/>
      <c r="L32" s="73"/>
      <c r="M32" s="73"/>
      <c r="N32" s="73"/>
      <c r="O32" s="73"/>
      <c r="P32" s="73"/>
      <c r="Q32" s="84"/>
      <c r="R32" s="88">
        <v>0</v>
      </c>
      <c r="S32" s="93"/>
      <c r="T32" s="93"/>
      <c r="U32" s="93"/>
      <c r="V32" s="93"/>
      <c r="W32" s="93"/>
      <c r="X32" s="93"/>
      <c r="Y32" s="93"/>
      <c r="Z32" s="93"/>
      <c r="AA32" s="144"/>
      <c r="AB32" s="14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219"/>
    </row>
    <row r="33" spans="2:45" ht="10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9"/>
      <c r="S33" s="94"/>
      <c r="T33" s="94"/>
      <c r="U33" s="94"/>
      <c r="V33" s="94"/>
      <c r="W33" s="94"/>
      <c r="X33" s="94"/>
      <c r="Y33" s="94"/>
      <c r="Z33" s="94"/>
      <c r="AA33" s="94"/>
      <c r="AB33" s="15"/>
      <c r="AC33" s="15"/>
      <c r="AD33" s="15"/>
      <c r="AE33" s="15"/>
      <c r="AF33" s="15"/>
      <c r="AG33" s="15"/>
      <c r="AH33" s="15"/>
      <c r="AI33" s="15"/>
      <c r="AJ33" s="89"/>
      <c r="AK33" s="94"/>
      <c r="AL33" s="94"/>
      <c r="AM33" s="94"/>
      <c r="AN33" s="94"/>
      <c r="AO33" s="94"/>
      <c r="AP33" s="94"/>
      <c r="AQ33" s="94"/>
      <c r="AR33" s="94"/>
      <c r="AS33" s="94"/>
    </row>
    <row r="34" spans="2:45" ht="24" customHeight="1">
      <c r="B34" s="16" t="s">
        <v>45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95"/>
      <c r="T34" s="35" t="s">
        <v>7</v>
      </c>
      <c r="U34" s="35"/>
      <c r="V34" s="35"/>
      <c r="W34" s="35"/>
      <c r="X34" s="35"/>
      <c r="Y34" s="35"/>
      <c r="Z34" s="35"/>
      <c r="AA34" s="35"/>
      <c r="AB34" s="35"/>
      <c r="AC34" s="95"/>
      <c r="AD34" s="163" t="s">
        <v>47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220"/>
    </row>
    <row r="35" spans="2:45" ht="15" customHeight="1">
      <c r="B35" s="1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96"/>
      <c r="T35" s="104" t="s">
        <v>36</v>
      </c>
      <c r="U35" s="104"/>
      <c r="V35" s="116"/>
      <c r="W35" s="128"/>
      <c r="X35" s="128"/>
      <c r="Y35" s="128"/>
      <c r="Z35" s="128"/>
      <c r="AA35" s="128"/>
      <c r="AB35" s="128"/>
      <c r="AC35" s="155"/>
      <c r="AD35" s="164"/>
      <c r="AE35" s="172" t="s">
        <v>50</v>
      </c>
      <c r="AF35" s="164"/>
      <c r="AG35" s="180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221"/>
    </row>
    <row r="36" spans="2:45" ht="10.5" customHeight="1">
      <c r="B36" s="1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97"/>
      <c r="T36" s="105"/>
      <c r="U36" s="105"/>
      <c r="V36" s="118"/>
      <c r="W36" s="118"/>
      <c r="X36" s="118"/>
      <c r="Y36" s="118"/>
      <c r="Z36" s="118"/>
      <c r="AA36" s="118"/>
      <c r="AB36" s="118"/>
      <c r="AC36" s="156"/>
      <c r="AD36" s="165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222"/>
    </row>
    <row r="37" spans="2:45" ht="24" customHeight="1">
      <c r="B37" s="1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98"/>
      <c r="T37" s="106" t="s">
        <v>52</v>
      </c>
      <c r="U37" s="106"/>
      <c r="V37" s="117"/>
      <c r="W37" s="117"/>
      <c r="X37" s="117"/>
      <c r="Y37" s="117"/>
      <c r="Z37" s="117"/>
      <c r="AA37" s="117"/>
      <c r="AB37" s="117"/>
      <c r="AC37" s="157"/>
      <c r="AD37" s="166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223"/>
    </row>
    <row r="38" spans="2:45" ht="10.5" customHeight="1"/>
    <row r="39" spans="2:45" ht="8.25" customHeight="1">
      <c r="B39" s="20" t="s">
        <v>30</v>
      </c>
      <c r="C39" s="39"/>
      <c r="D39" s="3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65"/>
    </row>
    <row r="40" spans="2:45" ht="21.75" customHeight="1">
      <c r="B40" s="21"/>
      <c r="C40" s="40"/>
      <c r="D40" s="4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64"/>
      <c r="W40" s="129" t="s">
        <v>12</v>
      </c>
      <c r="X40" s="133"/>
      <c r="Y40" s="133"/>
      <c r="Z40" s="133"/>
      <c r="AA40" s="133"/>
      <c r="AB40" s="150"/>
      <c r="AC40" s="158" t="s">
        <v>0</v>
      </c>
      <c r="AD40" s="28"/>
      <c r="AE40" s="28"/>
      <c r="AF40" s="28"/>
      <c r="AG40" s="28"/>
      <c r="AH40" s="28"/>
      <c r="AI40" s="28"/>
      <c r="AJ40" s="28"/>
      <c r="AK40" s="28"/>
      <c r="AL40" s="202"/>
      <c r="AM40" s="203"/>
      <c r="AN40" s="158" t="s">
        <v>49</v>
      </c>
      <c r="AO40" s="205"/>
      <c r="AP40" s="205"/>
      <c r="AQ40" s="205"/>
      <c r="AR40" s="209"/>
      <c r="AS40" s="66"/>
    </row>
    <row r="41" spans="2:45" ht="52.5" customHeight="1">
      <c r="B41" s="22"/>
      <c r="C41" s="4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56"/>
      <c r="X41" s="27"/>
      <c r="Y41" s="27"/>
      <c r="Z41" s="45"/>
      <c r="AA41" s="27"/>
      <c r="AB41" s="51"/>
      <c r="AC41" s="148"/>
      <c r="AD41" s="72"/>
      <c r="AE41" s="72"/>
      <c r="AF41" s="72"/>
      <c r="AG41" s="72"/>
      <c r="AH41" s="72"/>
      <c r="AI41" s="72"/>
      <c r="AJ41" s="72"/>
      <c r="AK41" s="72"/>
      <c r="AL41" s="83"/>
      <c r="AM41" s="204"/>
      <c r="AN41" s="148"/>
      <c r="AO41" s="72"/>
      <c r="AP41" s="46"/>
      <c r="AQ41" s="72"/>
      <c r="AR41" s="83"/>
      <c r="AS41" s="66"/>
    </row>
    <row r="42" spans="2:45" ht="4.5" customHeight="1">
      <c r="B42" s="23"/>
      <c r="C42" s="42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67"/>
    </row>
  </sheetData>
  <mergeCells count="114">
    <mergeCell ref="AK2:AR2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W7:AQ7"/>
    <mergeCell ref="D8:N8"/>
    <mergeCell ref="D9:P9"/>
    <mergeCell ref="AA10:AB10"/>
    <mergeCell ref="AC10:AQ10"/>
    <mergeCell ref="K12:V12"/>
    <mergeCell ref="Y12:AR12"/>
    <mergeCell ref="K13:V13"/>
    <mergeCell ref="Y13:AR13"/>
    <mergeCell ref="K14:V14"/>
    <mergeCell ref="Y14:AN14"/>
    <mergeCell ref="K15:V15"/>
    <mergeCell ref="Y15:AR15"/>
    <mergeCell ref="B16:AS16"/>
    <mergeCell ref="B17:AS17"/>
    <mergeCell ref="B18:E18"/>
    <mergeCell ref="B19:E19"/>
    <mergeCell ref="F20:U20"/>
    <mergeCell ref="F21:U21"/>
    <mergeCell ref="V21:W21"/>
    <mergeCell ref="X21:Y21"/>
    <mergeCell ref="Z21:AC21"/>
    <mergeCell ref="AD21:AI21"/>
    <mergeCell ref="AJ21:AS21"/>
    <mergeCell ref="F22:U22"/>
    <mergeCell ref="V22:W22"/>
    <mergeCell ref="X22:Y22"/>
    <mergeCell ref="Z22:AC22"/>
    <mergeCell ref="AD22:AI22"/>
    <mergeCell ref="AJ22:AS22"/>
    <mergeCell ref="F23:U23"/>
    <mergeCell ref="V23:W23"/>
    <mergeCell ref="X23:Y23"/>
    <mergeCell ref="Z23:AC23"/>
    <mergeCell ref="AD23:AI23"/>
    <mergeCell ref="AJ23:AS23"/>
    <mergeCell ref="F24:U24"/>
    <mergeCell ref="V24:W24"/>
    <mergeCell ref="X24:Y24"/>
    <mergeCell ref="Z24:AC24"/>
    <mergeCell ref="AD24:AI24"/>
    <mergeCell ref="AJ24:AS24"/>
    <mergeCell ref="F25:U25"/>
    <mergeCell ref="V25:W25"/>
    <mergeCell ref="X25:Y25"/>
    <mergeCell ref="Z25:AC25"/>
    <mergeCell ref="AD25:AI25"/>
    <mergeCell ref="AJ25:AS25"/>
    <mergeCell ref="F26:U26"/>
    <mergeCell ref="V26:W26"/>
    <mergeCell ref="X26:Y26"/>
    <mergeCell ref="Z26:AC26"/>
    <mergeCell ref="AD26:AI26"/>
    <mergeCell ref="AJ26:AS26"/>
    <mergeCell ref="F27:U27"/>
    <mergeCell ref="V27:W27"/>
    <mergeCell ref="X27:Y27"/>
    <mergeCell ref="Z27:AC27"/>
    <mergeCell ref="AD27:AI27"/>
    <mergeCell ref="AJ27:AS27"/>
    <mergeCell ref="F28:U28"/>
    <mergeCell ref="V28:W28"/>
    <mergeCell ref="X28:Y28"/>
    <mergeCell ref="Z28:AC28"/>
    <mergeCell ref="AD28:AI28"/>
    <mergeCell ref="AJ28:AS28"/>
    <mergeCell ref="B29:Q29"/>
    <mergeCell ref="R29:AA29"/>
    <mergeCell ref="AB29:AE29"/>
    <mergeCell ref="AG29:AH29"/>
    <mergeCell ref="AJ29:AS29"/>
    <mergeCell ref="I30:Q30"/>
    <mergeCell ref="R30:AA30"/>
    <mergeCell ref="AB30:AE30"/>
    <mergeCell ref="AG30:AH30"/>
    <mergeCell ref="AJ30:AS30"/>
    <mergeCell ref="I31:Q31"/>
    <mergeCell ref="R31:AA31"/>
    <mergeCell ref="AB31:AE31"/>
    <mergeCell ref="AG31:AH31"/>
    <mergeCell ref="AJ31:AS31"/>
    <mergeCell ref="I32:Q32"/>
    <mergeCell ref="R32:AA32"/>
    <mergeCell ref="AB32:AS32"/>
    <mergeCell ref="B34:S34"/>
    <mergeCell ref="T34:AC34"/>
    <mergeCell ref="AD34:AS34"/>
    <mergeCell ref="AG35:AS35"/>
    <mergeCell ref="T37:U37"/>
    <mergeCell ref="W40:AB40"/>
    <mergeCell ref="AC40:AL40"/>
    <mergeCell ref="AN40:AR40"/>
    <mergeCell ref="AK3:AR4"/>
    <mergeCell ref="K6:V7"/>
    <mergeCell ref="F18:U19"/>
    <mergeCell ref="V18:Y19"/>
    <mergeCell ref="Z18:AC19"/>
    <mergeCell ref="AD18:AI19"/>
    <mergeCell ref="AJ18:AS19"/>
    <mergeCell ref="B35:S37"/>
    <mergeCell ref="T35:U36"/>
    <mergeCell ref="V35:AC37"/>
    <mergeCell ref="AD36:AS37"/>
    <mergeCell ref="B39:D40"/>
  </mergeCells>
  <phoneticPr fontId="19"/>
  <dataValidations count="1">
    <dataValidation type="list" allowBlank="1" showDropDown="0" showInputMessage="1" showErrorMessage="1" sqref="AG29:AH31">
      <formula1>"内,外"</formula1>
    </dataValidation>
  </dataValidations>
  <pageMargins left="0.59055118110236227" right="0.19685039370078738" top="0.39370078740157477" bottom="0.39370078740157477" header="0" footer="0"/>
  <pageSetup paperSize="9" scale="83" fitToWidth="1" fitToHeight="1" orientation="portrait" usePrinterDefaults="1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W42"/>
  <sheetViews>
    <sheetView view="pageBreakPreview" topLeftCell="A22" zoomScale="84" zoomScaleNormal="70" zoomScaleSheetLayoutView="84" workbookViewId="0">
      <selection activeCell="H54" sqref="H54"/>
    </sheetView>
  </sheetViews>
  <sheetFormatPr defaultRowHeight="14.25"/>
  <cols>
    <col min="1" max="1" width="9" style="1" bestFit="1" customWidth="1"/>
    <col min="2" max="2" width="4" style="1" customWidth="1"/>
    <col min="3" max="3" width="2.75" style="1" customWidth="1"/>
    <col min="4" max="4" width="1.625" style="1" customWidth="1"/>
    <col min="5" max="5" width="3.625" style="1" customWidth="1"/>
    <col min="6" max="45" width="2.625" style="1" customWidth="1"/>
    <col min="46" max="46" width="9" style="1" bestFit="1" customWidth="1"/>
    <col min="47" max="47" width="11.375" style="1" hidden="1" customWidth="1"/>
    <col min="48" max="16384" width="9" style="1" bestFit="1" customWidth="1"/>
  </cols>
  <sheetData>
    <row r="1" spans="2:45" ht="15"/>
    <row r="2" spans="2:45" ht="48" customHeight="1">
      <c r="B2" s="2"/>
      <c r="C2" s="24"/>
      <c r="D2" s="24"/>
      <c r="E2" s="24"/>
      <c r="F2" s="24"/>
      <c r="G2" s="24"/>
      <c r="H2" s="63"/>
      <c r="I2" s="63"/>
      <c r="J2" s="63"/>
      <c r="K2" s="74"/>
      <c r="L2" s="74"/>
      <c r="M2" s="74"/>
      <c r="N2" s="74"/>
      <c r="O2" s="74"/>
      <c r="P2" s="74"/>
      <c r="Q2" s="74"/>
      <c r="R2" s="74"/>
      <c r="S2" s="74"/>
      <c r="T2" s="63"/>
      <c r="U2" s="63"/>
      <c r="V2" s="63"/>
      <c r="W2" s="63" t="s">
        <v>3</v>
      </c>
      <c r="X2" s="63"/>
      <c r="Y2" s="63"/>
      <c r="Z2" s="63"/>
      <c r="AA2" s="63"/>
      <c r="AB2" s="63"/>
      <c r="AC2" s="63"/>
      <c r="AD2" s="63"/>
      <c r="AE2" s="63"/>
      <c r="AF2" s="173" t="s">
        <v>8</v>
      </c>
      <c r="AG2" s="179"/>
      <c r="AH2" s="179"/>
      <c r="AI2" s="179"/>
      <c r="AJ2" s="179"/>
      <c r="AK2" s="290">
        <v>1111</v>
      </c>
      <c r="AL2" s="295"/>
      <c r="AM2" s="295"/>
      <c r="AN2" s="295"/>
      <c r="AO2" s="295"/>
      <c r="AP2" s="295"/>
      <c r="AQ2" s="295"/>
      <c r="AR2" s="295"/>
      <c r="AS2" s="65"/>
    </row>
    <row r="3" spans="2:45" ht="17.25">
      <c r="B3" s="3"/>
      <c r="C3" s="25"/>
      <c r="D3" s="25"/>
      <c r="E3" s="25"/>
      <c r="G3" s="48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 t="s">
        <v>11</v>
      </c>
      <c r="X3" s="130"/>
      <c r="Y3" s="130"/>
      <c r="Z3" s="130"/>
      <c r="AA3" s="130"/>
      <c r="AB3" s="130"/>
      <c r="AC3" s="130"/>
      <c r="AD3" s="64"/>
      <c r="AE3" s="64"/>
      <c r="AF3" s="174"/>
      <c r="AG3" s="174"/>
      <c r="AH3" s="174"/>
      <c r="AI3" s="174"/>
      <c r="AJ3" s="174"/>
      <c r="AK3" s="291" t="s">
        <v>54</v>
      </c>
      <c r="AL3" s="296"/>
      <c r="AM3" s="296"/>
      <c r="AN3" s="296"/>
      <c r="AO3" s="296"/>
      <c r="AP3" s="296"/>
      <c r="AQ3" s="296"/>
      <c r="AR3" s="296"/>
      <c r="AS3" s="66"/>
    </row>
    <row r="4" spans="2:45" ht="22.5" customHeight="1">
      <c r="B4" s="3"/>
      <c r="C4" s="26" t="s">
        <v>13</v>
      </c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75" t="s">
        <v>1</v>
      </c>
      <c r="AG4" s="45"/>
      <c r="AH4" s="45"/>
      <c r="AI4" s="45"/>
      <c r="AJ4" s="45"/>
      <c r="AK4" s="292"/>
      <c r="AL4" s="292"/>
      <c r="AM4" s="292"/>
      <c r="AN4" s="292"/>
      <c r="AO4" s="292"/>
      <c r="AP4" s="292"/>
      <c r="AQ4" s="292"/>
      <c r="AR4" s="292"/>
      <c r="AS4" s="66"/>
    </row>
    <row r="5" spans="2:45" ht="18" customHeight="1">
      <c r="B5" s="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66"/>
    </row>
    <row r="6" spans="2:45" ht="18" customHeight="1">
      <c r="B6" s="3"/>
      <c r="C6" s="25"/>
      <c r="D6" s="25"/>
      <c r="E6" s="25"/>
      <c r="F6" s="25"/>
      <c r="G6" s="25"/>
      <c r="H6" s="25"/>
      <c r="I6" s="25"/>
      <c r="J6" s="25"/>
      <c r="K6" s="75" t="s">
        <v>14</v>
      </c>
      <c r="L6" s="77"/>
      <c r="M6" s="77"/>
      <c r="N6" s="77"/>
      <c r="O6" s="77"/>
      <c r="P6" s="77"/>
      <c r="Q6" s="77"/>
      <c r="R6" s="77"/>
      <c r="S6" s="77"/>
      <c r="T6" s="99"/>
      <c r="U6" s="99"/>
      <c r="V6" s="107"/>
      <c r="W6" s="119"/>
      <c r="X6" s="24"/>
      <c r="Y6" s="24"/>
      <c r="Z6" s="24"/>
      <c r="AA6" s="74"/>
      <c r="AB6" s="145"/>
      <c r="AC6" s="74"/>
      <c r="AD6" s="145"/>
      <c r="AE6" s="74"/>
      <c r="AF6" s="145"/>
      <c r="AG6" s="74"/>
      <c r="AH6" s="145"/>
      <c r="AI6" s="74"/>
      <c r="AJ6" s="145"/>
      <c r="AK6" s="74"/>
      <c r="AL6" s="145"/>
      <c r="AM6" s="74"/>
      <c r="AN6" s="145"/>
      <c r="AO6" s="74"/>
      <c r="AP6" s="145"/>
      <c r="AQ6" s="74" t="s">
        <v>6</v>
      </c>
      <c r="AR6" s="207"/>
      <c r="AS6" s="66"/>
    </row>
    <row r="7" spans="2:45" ht="43.5" customHeight="1">
      <c r="B7" s="3"/>
      <c r="C7" s="25"/>
      <c r="D7" s="25"/>
      <c r="E7" s="25"/>
      <c r="K7" s="76"/>
      <c r="L7" s="78"/>
      <c r="M7" s="78"/>
      <c r="N7" s="78"/>
      <c r="O7" s="78"/>
      <c r="P7" s="78"/>
      <c r="Q7" s="78"/>
      <c r="R7" s="78"/>
      <c r="S7" s="78"/>
      <c r="T7" s="78"/>
      <c r="U7" s="78"/>
      <c r="V7" s="108"/>
      <c r="W7" s="257">
        <f>IF(AG29="","",_xlfn.IFS(AG29="内",R29,AG29="外",R29+AJ29))</f>
        <v>88313</v>
      </c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08"/>
      <c r="AS7" s="66"/>
    </row>
    <row r="8" spans="2:45" ht="36" customHeight="1">
      <c r="B8" s="3"/>
      <c r="D8" s="26" t="s">
        <v>16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79"/>
      <c r="P8" s="79"/>
      <c r="Q8" s="79"/>
      <c r="R8" s="79"/>
      <c r="S8" s="79"/>
      <c r="T8" s="100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66"/>
    </row>
    <row r="9" spans="2:45" ht="22.5" customHeight="1">
      <c r="B9" s="4"/>
      <c r="D9" s="43" t="s">
        <v>55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80"/>
      <c r="R9" s="80"/>
      <c r="S9" s="8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66"/>
    </row>
    <row r="10" spans="2:45" ht="22.5" customHeight="1">
      <c r="B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80"/>
      <c r="R10" s="80"/>
      <c r="S10" s="80"/>
      <c r="T10" s="1"/>
      <c r="U10" s="1"/>
      <c r="V10" s="1" t="s">
        <v>19</v>
      </c>
      <c r="W10" s="1"/>
      <c r="X10" s="1"/>
      <c r="Z10" s="25"/>
      <c r="AA10" s="27" t="s">
        <v>20</v>
      </c>
      <c r="AB10" s="27"/>
      <c r="AC10" s="270">
        <v>1234567891234</v>
      </c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1" t="s">
        <v>5</v>
      </c>
      <c r="AS10" s="66"/>
    </row>
    <row r="11" spans="2:45" ht="8.25" customHeight="1">
      <c r="B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80"/>
      <c r="R11" s="80"/>
      <c r="S11" s="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6"/>
    </row>
    <row r="12" spans="2:45" ht="31.5" customHeight="1">
      <c r="B12" s="3"/>
      <c r="C12" s="25"/>
      <c r="H12" s="25"/>
      <c r="I12" s="25"/>
      <c r="J12" s="25"/>
      <c r="K12" s="27" t="s">
        <v>21</v>
      </c>
      <c r="L12" s="27"/>
      <c r="M12" s="27"/>
      <c r="N12" s="27"/>
      <c r="O12" s="27"/>
      <c r="P12" s="27"/>
      <c r="Q12" s="27"/>
      <c r="R12" s="27"/>
      <c r="S12" s="27"/>
      <c r="T12" s="101"/>
      <c r="U12" s="101"/>
      <c r="V12" s="109"/>
      <c r="W12" s="121"/>
      <c r="X12" s="121"/>
      <c r="Y12" s="260" t="s">
        <v>4</v>
      </c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66"/>
    </row>
    <row r="13" spans="2:45" ht="29.25" customHeight="1">
      <c r="B13" s="3"/>
      <c r="C13" s="25"/>
      <c r="D13" s="25"/>
      <c r="E13" s="25"/>
      <c r="F13" s="25"/>
      <c r="G13" s="25"/>
      <c r="H13" s="25"/>
      <c r="I13" s="25"/>
      <c r="J13" s="25"/>
      <c r="K13" s="29" t="s">
        <v>23</v>
      </c>
      <c r="L13" s="29"/>
      <c r="M13" s="29"/>
      <c r="N13" s="29"/>
      <c r="O13" s="29"/>
      <c r="P13" s="29"/>
      <c r="Q13" s="29"/>
      <c r="R13" s="29"/>
      <c r="S13" s="29"/>
      <c r="T13" s="102"/>
      <c r="U13" s="102"/>
      <c r="V13" s="110"/>
      <c r="W13" s="122"/>
      <c r="X13" s="122"/>
      <c r="Y13" s="261" t="s">
        <v>56</v>
      </c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66"/>
    </row>
    <row r="14" spans="2:45" ht="34.5" customHeight="1">
      <c r="B14" s="3"/>
      <c r="C14" s="25"/>
      <c r="D14" s="25"/>
      <c r="E14" s="25"/>
      <c r="F14" s="25"/>
      <c r="G14" s="25"/>
      <c r="H14" s="25"/>
      <c r="I14" s="25"/>
      <c r="J14" s="25"/>
      <c r="K14" s="27" t="s">
        <v>2</v>
      </c>
      <c r="L14" s="27"/>
      <c r="M14" s="27"/>
      <c r="N14" s="27"/>
      <c r="O14" s="27"/>
      <c r="P14" s="27"/>
      <c r="Q14" s="27"/>
      <c r="R14" s="27"/>
      <c r="S14" s="27"/>
      <c r="T14" s="101"/>
      <c r="U14" s="101"/>
      <c r="V14" s="109"/>
      <c r="W14" s="121"/>
      <c r="X14" s="121"/>
      <c r="Y14" s="260" t="s">
        <v>53</v>
      </c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136"/>
      <c r="AP14" s="206" t="s">
        <v>25</v>
      </c>
      <c r="AQ14" s="136"/>
      <c r="AR14" s="206"/>
      <c r="AS14" s="66"/>
    </row>
    <row r="15" spans="2:45" ht="26.25" customHeight="1">
      <c r="B15" s="3"/>
      <c r="C15" s="25"/>
      <c r="D15" s="25"/>
      <c r="E15" s="25"/>
      <c r="F15" s="25"/>
      <c r="G15" s="25"/>
      <c r="H15" s="25"/>
      <c r="I15" s="25"/>
      <c r="J15" s="25"/>
      <c r="K15" s="72" t="s">
        <v>26</v>
      </c>
      <c r="L15" s="72"/>
      <c r="M15" s="72"/>
      <c r="N15" s="72"/>
      <c r="O15" s="72"/>
      <c r="P15" s="72"/>
      <c r="Q15" s="72"/>
      <c r="R15" s="72"/>
      <c r="S15" s="72"/>
      <c r="T15" s="103"/>
      <c r="U15" s="103"/>
      <c r="V15" s="111"/>
      <c r="W15" s="123"/>
      <c r="X15" s="123"/>
      <c r="Y15" s="262" t="s">
        <v>57</v>
      </c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10"/>
    </row>
    <row r="16" spans="2:45" ht="15" customHeight="1"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11"/>
    </row>
    <row r="17" spans="2:49" ht="28.5" customHeight="1">
      <c r="B17" s="6" t="s">
        <v>27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12"/>
    </row>
    <row r="18" spans="2:49" ht="15.75" customHeight="1">
      <c r="B18" s="7" t="s">
        <v>28</v>
      </c>
      <c r="C18" s="29"/>
      <c r="D18" s="29"/>
      <c r="E18" s="50"/>
      <c r="F18" s="30" t="s">
        <v>15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12" t="s">
        <v>29</v>
      </c>
      <c r="W18" s="124"/>
      <c r="X18" s="124"/>
      <c r="Y18" s="124"/>
      <c r="Z18" s="30" t="s">
        <v>10</v>
      </c>
      <c r="AA18" s="29"/>
      <c r="AB18" s="29"/>
      <c r="AC18" s="50"/>
      <c r="AD18" s="29" t="s">
        <v>9</v>
      </c>
      <c r="AE18" s="167"/>
      <c r="AF18" s="167"/>
      <c r="AG18" s="167"/>
      <c r="AH18" s="167"/>
      <c r="AI18" s="182"/>
      <c r="AJ18" s="30" t="s">
        <v>33</v>
      </c>
      <c r="AK18" s="167"/>
      <c r="AL18" s="167"/>
      <c r="AM18" s="167"/>
      <c r="AN18" s="167"/>
      <c r="AO18" s="167"/>
      <c r="AP18" s="167"/>
      <c r="AQ18" s="167"/>
      <c r="AR18" s="167"/>
      <c r="AS18" s="213"/>
    </row>
    <row r="19" spans="2:49" ht="15.75" customHeight="1">
      <c r="B19" s="5" t="s">
        <v>34</v>
      </c>
      <c r="C19" s="27"/>
      <c r="D19" s="27"/>
      <c r="E19" s="51"/>
      <c r="F19" s="5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13"/>
      <c r="W19" s="125"/>
      <c r="X19" s="125"/>
      <c r="Y19" s="125"/>
      <c r="Z19" s="56"/>
      <c r="AA19" s="27"/>
      <c r="AB19" s="27"/>
      <c r="AC19" s="51"/>
      <c r="AD19" s="159"/>
      <c r="AE19" s="159"/>
      <c r="AF19" s="159"/>
      <c r="AG19" s="159"/>
      <c r="AH19" s="159"/>
      <c r="AI19" s="183"/>
      <c r="AJ19" s="190"/>
      <c r="AK19" s="159"/>
      <c r="AL19" s="159"/>
      <c r="AM19" s="159"/>
      <c r="AN19" s="159"/>
      <c r="AO19" s="159"/>
      <c r="AP19" s="159"/>
      <c r="AQ19" s="159"/>
      <c r="AR19" s="159"/>
      <c r="AS19" s="214"/>
    </row>
    <row r="20" spans="2:49" ht="13.5" customHeight="1">
      <c r="B20" s="8"/>
      <c r="C20" s="30"/>
      <c r="D20" s="29"/>
      <c r="E20" s="50"/>
      <c r="F20" s="236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114"/>
      <c r="W20" s="126"/>
      <c r="X20" s="126"/>
      <c r="Y20" s="134"/>
      <c r="Z20" s="137"/>
      <c r="AA20" s="139"/>
      <c r="AB20" s="139"/>
      <c r="AC20" s="152"/>
      <c r="AD20" s="139"/>
      <c r="AE20" s="139"/>
      <c r="AF20" s="139"/>
      <c r="AG20" s="139"/>
      <c r="AH20" s="139"/>
      <c r="AI20" s="182" t="s">
        <v>6</v>
      </c>
      <c r="AJ20" s="137"/>
      <c r="AK20" s="110"/>
      <c r="AL20" s="110"/>
      <c r="AM20" s="110"/>
      <c r="AN20" s="110"/>
      <c r="AO20" s="110"/>
      <c r="AP20" s="110"/>
      <c r="AQ20" s="110"/>
      <c r="AR20" s="110"/>
      <c r="AS20" s="213" t="s">
        <v>6</v>
      </c>
    </row>
    <row r="21" spans="2:49" ht="32.1" customHeight="1">
      <c r="B21" s="9">
        <v>1</v>
      </c>
      <c r="C21" s="229">
        <v>10</v>
      </c>
      <c r="D21" s="45" t="s">
        <v>32</v>
      </c>
      <c r="E21" s="234">
        <v>1</v>
      </c>
      <c r="F21" s="237" t="s">
        <v>58</v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115" t="s">
        <v>22</v>
      </c>
      <c r="W21" s="127"/>
      <c r="X21" s="132" t="s">
        <v>37</v>
      </c>
      <c r="Y21" s="135"/>
      <c r="Z21" s="264">
        <v>5</v>
      </c>
      <c r="AA21" s="265"/>
      <c r="AB21" s="265"/>
      <c r="AC21" s="271"/>
      <c r="AD21" s="275">
        <v>2023</v>
      </c>
      <c r="AE21" s="279"/>
      <c r="AF21" s="279"/>
      <c r="AG21" s="279"/>
      <c r="AH21" s="279"/>
      <c r="AI21" s="286"/>
      <c r="AJ21" s="288">
        <f t="shared" ref="AJ21:AJ28" si="0">IF(Z21=0,"",Z21*AD21)</f>
        <v>10115</v>
      </c>
      <c r="AK21" s="293"/>
      <c r="AL21" s="293"/>
      <c r="AM21" s="293"/>
      <c r="AN21" s="293"/>
      <c r="AO21" s="293"/>
      <c r="AP21" s="293"/>
      <c r="AQ21" s="293"/>
      <c r="AR21" s="293"/>
      <c r="AS21" s="297"/>
    </row>
    <row r="22" spans="2:49" ht="32.1" customHeight="1">
      <c r="B22" s="10">
        <v>2</v>
      </c>
      <c r="C22" s="230">
        <v>10</v>
      </c>
      <c r="D22" s="46" t="s">
        <v>32</v>
      </c>
      <c r="E22" s="235">
        <v>15</v>
      </c>
      <c r="F22" s="237" t="s">
        <v>51</v>
      </c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115" t="s">
        <v>22</v>
      </c>
      <c r="W22" s="127"/>
      <c r="X22" s="132" t="s">
        <v>37</v>
      </c>
      <c r="Y22" s="135"/>
      <c r="Z22" s="264">
        <v>1</v>
      </c>
      <c r="AA22" s="265"/>
      <c r="AB22" s="265"/>
      <c r="AC22" s="271"/>
      <c r="AD22" s="276">
        <v>70000</v>
      </c>
      <c r="AE22" s="280"/>
      <c r="AF22" s="280"/>
      <c r="AG22" s="280"/>
      <c r="AH22" s="280"/>
      <c r="AI22" s="287"/>
      <c r="AJ22" s="288">
        <f t="shared" si="0"/>
        <v>70000</v>
      </c>
      <c r="AK22" s="293"/>
      <c r="AL22" s="293"/>
      <c r="AM22" s="293"/>
      <c r="AN22" s="293"/>
      <c r="AO22" s="293"/>
      <c r="AP22" s="293"/>
      <c r="AQ22" s="293"/>
      <c r="AR22" s="293"/>
      <c r="AS22" s="297"/>
    </row>
    <row r="23" spans="2:49" ht="32.1" customHeight="1">
      <c r="B23" s="10">
        <v>3</v>
      </c>
      <c r="C23" s="230">
        <v>10</v>
      </c>
      <c r="D23" s="46" t="s">
        <v>32</v>
      </c>
      <c r="E23" s="235">
        <v>21</v>
      </c>
      <c r="F23" s="237" t="s">
        <v>46</v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115" t="s">
        <v>22</v>
      </c>
      <c r="W23" s="127"/>
      <c r="X23" s="132" t="s">
        <v>37</v>
      </c>
      <c r="Y23" s="135"/>
      <c r="Z23" s="264">
        <v>3</v>
      </c>
      <c r="AA23" s="265"/>
      <c r="AB23" s="265"/>
      <c r="AC23" s="271"/>
      <c r="AD23" s="276">
        <v>120</v>
      </c>
      <c r="AE23" s="280"/>
      <c r="AF23" s="280"/>
      <c r="AG23" s="280"/>
      <c r="AH23" s="280"/>
      <c r="AI23" s="287"/>
      <c r="AJ23" s="288">
        <f t="shared" si="0"/>
        <v>360</v>
      </c>
      <c r="AK23" s="293"/>
      <c r="AL23" s="293"/>
      <c r="AM23" s="293"/>
      <c r="AN23" s="293"/>
      <c r="AO23" s="293"/>
      <c r="AP23" s="293"/>
      <c r="AQ23" s="293"/>
      <c r="AR23" s="293"/>
      <c r="AS23" s="297"/>
    </row>
    <row r="24" spans="2:49" ht="32.1" customHeight="1">
      <c r="B24" s="10">
        <v>4</v>
      </c>
      <c r="C24" s="32"/>
      <c r="D24" s="46" t="s">
        <v>32</v>
      </c>
      <c r="E24" s="53"/>
      <c r="F24" s="5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115" t="s">
        <v>22</v>
      </c>
      <c r="W24" s="127"/>
      <c r="X24" s="132" t="s">
        <v>37</v>
      </c>
      <c r="Y24" s="135"/>
      <c r="Z24" s="138"/>
      <c r="AA24" s="140"/>
      <c r="AB24" s="140"/>
      <c r="AC24" s="153"/>
      <c r="AD24" s="161"/>
      <c r="AE24" s="169"/>
      <c r="AF24" s="169"/>
      <c r="AG24" s="169"/>
      <c r="AH24" s="169"/>
      <c r="AI24" s="185"/>
      <c r="AJ24" s="191" t="str">
        <f t="shared" si="0"/>
        <v/>
      </c>
      <c r="AK24" s="197"/>
      <c r="AL24" s="197"/>
      <c r="AM24" s="197"/>
      <c r="AN24" s="197"/>
      <c r="AO24" s="197"/>
      <c r="AP24" s="197"/>
      <c r="AQ24" s="197"/>
      <c r="AR24" s="197"/>
      <c r="AS24" s="215"/>
    </row>
    <row r="25" spans="2:49" ht="32.1" customHeight="1">
      <c r="B25" s="10">
        <v>5</v>
      </c>
      <c r="C25" s="32"/>
      <c r="D25" s="46" t="s">
        <v>32</v>
      </c>
      <c r="E25" s="53"/>
      <c r="F25" s="5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15" t="s">
        <v>22</v>
      </c>
      <c r="W25" s="127"/>
      <c r="X25" s="132" t="s">
        <v>37</v>
      </c>
      <c r="Y25" s="135"/>
      <c r="Z25" s="138"/>
      <c r="AA25" s="140"/>
      <c r="AB25" s="140"/>
      <c r="AC25" s="153"/>
      <c r="AD25" s="161"/>
      <c r="AE25" s="169"/>
      <c r="AF25" s="169"/>
      <c r="AG25" s="169"/>
      <c r="AH25" s="169"/>
      <c r="AI25" s="185"/>
      <c r="AJ25" s="191" t="str">
        <f t="shared" si="0"/>
        <v/>
      </c>
      <c r="AK25" s="197"/>
      <c r="AL25" s="197"/>
      <c r="AM25" s="197"/>
      <c r="AN25" s="197"/>
      <c r="AO25" s="197"/>
      <c r="AP25" s="197"/>
      <c r="AQ25" s="197"/>
      <c r="AR25" s="197"/>
      <c r="AS25" s="215"/>
    </row>
    <row r="26" spans="2:49" ht="32.1" customHeight="1">
      <c r="B26" s="10">
        <v>6</v>
      </c>
      <c r="C26" s="32"/>
      <c r="D26" s="46" t="s">
        <v>32</v>
      </c>
      <c r="E26" s="53"/>
      <c r="F26" s="5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15" t="s">
        <v>22</v>
      </c>
      <c r="W26" s="127"/>
      <c r="X26" s="132" t="s">
        <v>37</v>
      </c>
      <c r="Y26" s="135"/>
      <c r="Z26" s="138"/>
      <c r="AA26" s="140"/>
      <c r="AB26" s="140"/>
      <c r="AC26" s="153"/>
      <c r="AD26" s="161"/>
      <c r="AE26" s="169"/>
      <c r="AF26" s="169"/>
      <c r="AG26" s="169"/>
      <c r="AH26" s="169"/>
      <c r="AI26" s="185"/>
      <c r="AJ26" s="191" t="str">
        <f t="shared" si="0"/>
        <v/>
      </c>
      <c r="AK26" s="197"/>
      <c r="AL26" s="197"/>
      <c r="AM26" s="197"/>
      <c r="AN26" s="197"/>
      <c r="AO26" s="197"/>
      <c r="AP26" s="197"/>
      <c r="AQ26" s="197"/>
      <c r="AR26" s="197"/>
      <c r="AS26" s="215"/>
    </row>
    <row r="27" spans="2:49" ht="32.1" customHeight="1">
      <c r="B27" s="10">
        <v>7</v>
      </c>
      <c r="C27" s="32"/>
      <c r="D27" s="46" t="s">
        <v>32</v>
      </c>
      <c r="E27" s="53"/>
      <c r="F27" s="58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115" t="s">
        <v>22</v>
      </c>
      <c r="W27" s="127"/>
      <c r="X27" s="132" t="s">
        <v>37</v>
      </c>
      <c r="Y27" s="135"/>
      <c r="Z27" s="138"/>
      <c r="AA27" s="140"/>
      <c r="AB27" s="140"/>
      <c r="AC27" s="153"/>
      <c r="AD27" s="161"/>
      <c r="AE27" s="169"/>
      <c r="AF27" s="169"/>
      <c r="AG27" s="169"/>
      <c r="AH27" s="169"/>
      <c r="AI27" s="185"/>
      <c r="AJ27" s="191" t="str">
        <f t="shared" si="0"/>
        <v/>
      </c>
      <c r="AK27" s="197"/>
      <c r="AL27" s="197"/>
      <c r="AM27" s="197"/>
      <c r="AN27" s="197"/>
      <c r="AO27" s="197"/>
      <c r="AP27" s="197"/>
      <c r="AQ27" s="197"/>
      <c r="AR27" s="197"/>
      <c r="AS27" s="215"/>
    </row>
    <row r="28" spans="2:49" ht="32.1" customHeight="1">
      <c r="B28" s="8">
        <v>8</v>
      </c>
      <c r="C28" s="33"/>
      <c r="D28" s="47" t="s">
        <v>32</v>
      </c>
      <c r="E28" s="54"/>
      <c r="F28" s="5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115" t="s">
        <v>22</v>
      </c>
      <c r="W28" s="127"/>
      <c r="X28" s="132" t="s">
        <v>37</v>
      </c>
      <c r="Y28" s="135"/>
      <c r="Z28" s="138"/>
      <c r="AA28" s="140"/>
      <c r="AB28" s="140"/>
      <c r="AC28" s="153"/>
      <c r="AD28" s="162"/>
      <c r="AE28" s="170"/>
      <c r="AF28" s="170"/>
      <c r="AG28" s="170"/>
      <c r="AH28" s="170"/>
      <c r="AI28" s="186"/>
      <c r="AJ28" s="192" t="str">
        <f t="shared" si="0"/>
        <v/>
      </c>
      <c r="AK28" s="198"/>
      <c r="AL28" s="198"/>
      <c r="AM28" s="198"/>
      <c r="AN28" s="198"/>
      <c r="AO28" s="198"/>
      <c r="AP28" s="198"/>
      <c r="AQ28" s="198"/>
      <c r="AR28" s="198"/>
      <c r="AS28" s="216"/>
      <c r="AW28" s="225"/>
    </row>
    <row r="29" spans="2:49" ht="32.25" customHeight="1">
      <c r="B29" s="11" t="s">
        <v>38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81"/>
      <c r="R29" s="240">
        <f>IF(SUM(AJ21:AS28)=0,"",SUM(AJ21:AS28))</f>
        <v>80475</v>
      </c>
      <c r="S29" s="244"/>
      <c r="T29" s="244"/>
      <c r="U29" s="244"/>
      <c r="V29" s="244"/>
      <c r="W29" s="244"/>
      <c r="X29" s="244"/>
      <c r="Y29" s="244"/>
      <c r="Z29" s="244"/>
      <c r="AA29" s="266"/>
      <c r="AB29" s="146" t="s">
        <v>39</v>
      </c>
      <c r="AC29" s="15"/>
      <c r="AD29" s="15"/>
      <c r="AE29" s="15"/>
      <c r="AF29" s="176" t="s">
        <v>40</v>
      </c>
      <c r="AG29" s="281" t="s">
        <v>59</v>
      </c>
      <c r="AH29" s="281"/>
      <c r="AI29" s="187" t="s">
        <v>42</v>
      </c>
      <c r="AJ29" s="240">
        <f>IF(SUM(AJ30:AS31)=0,"",SUM(AJ30:AS31))</f>
        <v>7838</v>
      </c>
      <c r="AK29" s="244"/>
      <c r="AL29" s="244"/>
      <c r="AM29" s="244"/>
      <c r="AN29" s="244"/>
      <c r="AO29" s="244"/>
      <c r="AP29" s="244"/>
      <c r="AQ29" s="244"/>
      <c r="AR29" s="244"/>
      <c r="AS29" s="298"/>
    </row>
    <row r="30" spans="2:49" ht="32.1" customHeight="1">
      <c r="B30" s="12" t="s">
        <v>43</v>
      </c>
      <c r="C30" s="24"/>
      <c r="D30" s="24"/>
      <c r="E30" s="24"/>
      <c r="F30" s="24"/>
      <c r="G30" s="24"/>
      <c r="H30" s="65"/>
      <c r="I30" s="68" t="s">
        <v>24</v>
      </c>
      <c r="J30" s="71"/>
      <c r="K30" s="71"/>
      <c r="L30" s="71"/>
      <c r="M30" s="71"/>
      <c r="N30" s="71"/>
      <c r="O30" s="71"/>
      <c r="P30" s="71"/>
      <c r="Q30" s="82"/>
      <c r="R30" s="241">
        <v>70000</v>
      </c>
      <c r="S30" s="245"/>
      <c r="T30" s="245"/>
      <c r="U30" s="245"/>
      <c r="V30" s="245"/>
      <c r="W30" s="245"/>
      <c r="X30" s="245"/>
      <c r="Y30" s="245"/>
      <c r="Z30" s="245"/>
      <c r="AA30" s="267"/>
      <c r="AB30" s="147" t="s">
        <v>39</v>
      </c>
      <c r="AC30" s="71"/>
      <c r="AD30" s="71"/>
      <c r="AE30" s="71"/>
      <c r="AF30" s="177" t="s">
        <v>40</v>
      </c>
      <c r="AG30" s="282" t="s">
        <v>59</v>
      </c>
      <c r="AH30" s="282"/>
      <c r="AI30" s="188" t="s">
        <v>5</v>
      </c>
      <c r="AJ30" s="289">
        <f>IF(AG30="","",_xlfn.IFS(AG30="内",ROUNDDOWN(R30*10/110,0),AG30="外",ROUNDDOWN(R30*0.1,0)))</f>
        <v>7000</v>
      </c>
      <c r="AK30" s="294"/>
      <c r="AL30" s="294"/>
      <c r="AM30" s="294"/>
      <c r="AN30" s="294"/>
      <c r="AO30" s="294"/>
      <c r="AP30" s="294"/>
      <c r="AQ30" s="294"/>
      <c r="AR30" s="294"/>
      <c r="AS30" s="299"/>
    </row>
    <row r="31" spans="2:49" ht="32.1" customHeight="1">
      <c r="B31" s="13" t="s">
        <v>44</v>
      </c>
      <c r="C31" s="25"/>
      <c r="D31" s="25"/>
      <c r="E31" s="55"/>
      <c r="F31" s="25"/>
      <c r="G31" s="25"/>
      <c r="H31" s="66"/>
      <c r="I31" s="69" t="s">
        <v>18</v>
      </c>
      <c r="J31" s="72"/>
      <c r="K31" s="72"/>
      <c r="L31" s="72"/>
      <c r="M31" s="72"/>
      <c r="N31" s="72"/>
      <c r="O31" s="72"/>
      <c r="P31" s="72"/>
      <c r="Q31" s="83"/>
      <c r="R31" s="242">
        <v>10475</v>
      </c>
      <c r="S31" s="246"/>
      <c r="T31" s="246"/>
      <c r="U31" s="246"/>
      <c r="V31" s="246"/>
      <c r="W31" s="246"/>
      <c r="X31" s="246"/>
      <c r="Y31" s="246"/>
      <c r="Z31" s="246"/>
      <c r="AA31" s="268"/>
      <c r="AB31" s="148" t="s">
        <v>39</v>
      </c>
      <c r="AC31" s="72"/>
      <c r="AD31" s="72"/>
      <c r="AE31" s="72"/>
      <c r="AF31" s="178" t="s">
        <v>40</v>
      </c>
      <c r="AG31" s="283" t="s">
        <v>59</v>
      </c>
      <c r="AH31" s="283"/>
      <c r="AI31" s="189" t="s">
        <v>5</v>
      </c>
      <c r="AJ31" s="289">
        <f>IF(AG31="","",_xlfn.IFS(AG31="内",ROUNDDOWN(R31*8/108,0),AG31="外",ROUNDDOWN(R31*0.08,0)))</f>
        <v>838</v>
      </c>
      <c r="AK31" s="294"/>
      <c r="AL31" s="294"/>
      <c r="AM31" s="294"/>
      <c r="AN31" s="294"/>
      <c r="AO31" s="294"/>
      <c r="AP31" s="294"/>
      <c r="AQ31" s="294"/>
      <c r="AR31" s="294"/>
      <c r="AS31" s="299"/>
      <c r="AU31" s="224">
        <f>SUM(AO20:AR31)</f>
        <v>0</v>
      </c>
    </row>
    <row r="32" spans="2:49" ht="32.25" customHeight="1">
      <c r="B32" s="14" t="s">
        <v>41</v>
      </c>
      <c r="C32" s="34"/>
      <c r="D32" s="34"/>
      <c r="E32" s="34"/>
      <c r="F32" s="34"/>
      <c r="G32" s="34"/>
      <c r="H32" s="67"/>
      <c r="I32" s="70" t="s">
        <v>31</v>
      </c>
      <c r="J32" s="73"/>
      <c r="K32" s="73"/>
      <c r="L32" s="73"/>
      <c r="M32" s="73"/>
      <c r="N32" s="73"/>
      <c r="O32" s="73"/>
      <c r="P32" s="73"/>
      <c r="Q32" s="84"/>
      <c r="R32" s="243">
        <v>0</v>
      </c>
      <c r="S32" s="247"/>
      <c r="T32" s="247"/>
      <c r="U32" s="247"/>
      <c r="V32" s="247"/>
      <c r="W32" s="247"/>
      <c r="X32" s="247"/>
      <c r="Y32" s="247"/>
      <c r="Z32" s="247"/>
      <c r="AA32" s="269"/>
      <c r="AB32" s="14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219"/>
    </row>
    <row r="33" spans="2:45" ht="10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9"/>
      <c r="S33" s="94"/>
      <c r="T33" s="94"/>
      <c r="U33" s="94"/>
      <c r="V33" s="94"/>
      <c r="W33" s="94"/>
      <c r="X33" s="94"/>
      <c r="Y33" s="94"/>
      <c r="Z33" s="94"/>
      <c r="AA33" s="94"/>
      <c r="AB33" s="15"/>
      <c r="AC33" s="15"/>
      <c r="AD33" s="15"/>
      <c r="AE33" s="15"/>
      <c r="AF33" s="15"/>
      <c r="AG33" s="15"/>
      <c r="AH33" s="15"/>
      <c r="AI33" s="15"/>
      <c r="AJ33" s="89"/>
      <c r="AK33" s="94"/>
      <c r="AL33" s="94"/>
      <c r="AM33" s="94"/>
      <c r="AN33" s="94"/>
      <c r="AO33" s="94"/>
      <c r="AP33" s="94"/>
      <c r="AQ33" s="94"/>
      <c r="AR33" s="94"/>
      <c r="AS33" s="94"/>
    </row>
    <row r="34" spans="2:45" ht="24" customHeight="1">
      <c r="B34" s="16" t="s">
        <v>45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95"/>
      <c r="T34" s="35" t="s">
        <v>7</v>
      </c>
      <c r="U34" s="35"/>
      <c r="V34" s="35"/>
      <c r="W34" s="35"/>
      <c r="X34" s="35"/>
      <c r="Y34" s="35"/>
      <c r="Z34" s="35"/>
      <c r="AA34" s="35"/>
      <c r="AB34" s="35"/>
      <c r="AC34" s="95"/>
      <c r="AD34" s="163" t="s">
        <v>47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220"/>
    </row>
    <row r="35" spans="2:45" ht="15" customHeight="1">
      <c r="B35" s="226" t="s">
        <v>35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48"/>
      <c r="T35" s="251"/>
      <c r="U35" s="251"/>
      <c r="V35" s="254" t="s">
        <v>48</v>
      </c>
      <c r="W35" s="258"/>
      <c r="X35" s="258"/>
      <c r="Y35" s="258"/>
      <c r="Z35" s="258"/>
      <c r="AA35" s="258"/>
      <c r="AB35" s="258"/>
      <c r="AC35" s="272"/>
      <c r="AD35" s="164"/>
      <c r="AE35" s="172" t="s">
        <v>50</v>
      </c>
      <c r="AF35" s="164"/>
      <c r="AG35" s="284" t="s">
        <v>60</v>
      </c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300"/>
    </row>
    <row r="36" spans="2:45" ht="10.5" customHeight="1">
      <c r="B36" s="227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49"/>
      <c r="T36" s="252"/>
      <c r="U36" s="252"/>
      <c r="V36" s="256"/>
      <c r="W36" s="256"/>
      <c r="X36" s="256"/>
      <c r="Y36" s="256"/>
      <c r="Z36" s="256"/>
      <c r="AA36" s="256"/>
      <c r="AB36" s="256"/>
      <c r="AC36" s="273"/>
      <c r="AD36" s="277" t="s">
        <v>61</v>
      </c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301"/>
    </row>
    <row r="37" spans="2:45" ht="24" customHeight="1">
      <c r="B37" s="228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50"/>
      <c r="T37" s="253" t="s">
        <v>52</v>
      </c>
      <c r="U37" s="253"/>
      <c r="V37" s="255"/>
      <c r="W37" s="255"/>
      <c r="X37" s="255"/>
      <c r="Y37" s="255"/>
      <c r="Z37" s="255"/>
      <c r="AA37" s="255"/>
      <c r="AB37" s="255"/>
      <c r="AC37" s="274"/>
      <c r="AD37" s="278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302"/>
    </row>
    <row r="38" spans="2:45" ht="10.5" customHeight="1"/>
    <row r="39" spans="2:45" ht="8.25" customHeight="1">
      <c r="B39" s="20" t="s">
        <v>30</v>
      </c>
      <c r="C39" s="39"/>
      <c r="D39" s="3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65"/>
    </row>
    <row r="40" spans="2:45" ht="21.75" customHeight="1">
      <c r="B40" s="21"/>
      <c r="C40" s="40"/>
      <c r="D40" s="4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64"/>
      <c r="W40" s="129" t="s">
        <v>12</v>
      </c>
      <c r="X40" s="133"/>
      <c r="Y40" s="133"/>
      <c r="Z40" s="133"/>
      <c r="AA40" s="133"/>
      <c r="AB40" s="150"/>
      <c r="AC40" s="158" t="s">
        <v>0</v>
      </c>
      <c r="AD40" s="28"/>
      <c r="AE40" s="28"/>
      <c r="AF40" s="28"/>
      <c r="AG40" s="28"/>
      <c r="AH40" s="28"/>
      <c r="AI40" s="28"/>
      <c r="AJ40" s="28"/>
      <c r="AK40" s="28"/>
      <c r="AL40" s="202"/>
      <c r="AM40" s="203"/>
      <c r="AN40" s="158" t="s">
        <v>49</v>
      </c>
      <c r="AO40" s="205"/>
      <c r="AP40" s="205"/>
      <c r="AQ40" s="205"/>
      <c r="AR40" s="209"/>
      <c r="AS40" s="66"/>
    </row>
    <row r="41" spans="2:45" ht="52.5" customHeight="1">
      <c r="B41" s="22"/>
      <c r="C41" s="4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56"/>
      <c r="X41" s="27"/>
      <c r="Y41" s="27"/>
      <c r="Z41" s="45"/>
      <c r="AA41" s="27"/>
      <c r="AB41" s="51"/>
      <c r="AC41" s="148"/>
      <c r="AD41" s="72"/>
      <c r="AE41" s="72"/>
      <c r="AF41" s="72"/>
      <c r="AG41" s="72"/>
      <c r="AH41" s="72"/>
      <c r="AI41" s="72"/>
      <c r="AJ41" s="72"/>
      <c r="AK41" s="72"/>
      <c r="AL41" s="83"/>
      <c r="AM41" s="204"/>
      <c r="AN41" s="148"/>
      <c r="AO41" s="72"/>
      <c r="AP41" s="46"/>
      <c r="AQ41" s="72"/>
      <c r="AR41" s="83"/>
      <c r="AS41" s="66"/>
    </row>
    <row r="42" spans="2:45" ht="4.5" customHeight="1">
      <c r="B42" s="23"/>
      <c r="C42" s="42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67"/>
    </row>
  </sheetData>
  <mergeCells count="114">
    <mergeCell ref="AK2:AR2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W7:AQ7"/>
    <mergeCell ref="D8:N8"/>
    <mergeCell ref="D9:P9"/>
    <mergeCell ref="AA10:AB10"/>
    <mergeCell ref="AC10:AQ10"/>
    <mergeCell ref="K12:V12"/>
    <mergeCell ref="Y12:AR12"/>
    <mergeCell ref="K13:V13"/>
    <mergeCell ref="Y13:AR13"/>
    <mergeCell ref="K14:V14"/>
    <mergeCell ref="Y14:AN14"/>
    <mergeCell ref="K15:V15"/>
    <mergeCell ref="Y15:AR15"/>
    <mergeCell ref="B16:AS16"/>
    <mergeCell ref="B17:AS17"/>
    <mergeCell ref="B18:E18"/>
    <mergeCell ref="B19:E19"/>
    <mergeCell ref="F20:U20"/>
    <mergeCell ref="F21:U21"/>
    <mergeCell ref="V21:W21"/>
    <mergeCell ref="X21:Y21"/>
    <mergeCell ref="Z21:AC21"/>
    <mergeCell ref="AD21:AI21"/>
    <mergeCell ref="AJ21:AS21"/>
    <mergeCell ref="F22:U22"/>
    <mergeCell ref="V22:W22"/>
    <mergeCell ref="X22:Y22"/>
    <mergeCell ref="Z22:AC22"/>
    <mergeCell ref="AD22:AI22"/>
    <mergeCell ref="AJ22:AS22"/>
    <mergeCell ref="F23:U23"/>
    <mergeCell ref="V23:W23"/>
    <mergeCell ref="X23:Y23"/>
    <mergeCell ref="Z23:AC23"/>
    <mergeCell ref="AD23:AI23"/>
    <mergeCell ref="AJ23:AS23"/>
    <mergeCell ref="F24:U24"/>
    <mergeCell ref="V24:W24"/>
    <mergeCell ref="X24:Y24"/>
    <mergeCell ref="Z24:AC24"/>
    <mergeCell ref="AD24:AI24"/>
    <mergeCell ref="AJ24:AS24"/>
    <mergeCell ref="F25:U25"/>
    <mergeCell ref="V25:W25"/>
    <mergeCell ref="X25:Y25"/>
    <mergeCell ref="Z25:AC25"/>
    <mergeCell ref="AD25:AI25"/>
    <mergeCell ref="AJ25:AS25"/>
    <mergeCell ref="F26:U26"/>
    <mergeCell ref="V26:W26"/>
    <mergeCell ref="X26:Y26"/>
    <mergeCell ref="Z26:AC26"/>
    <mergeCell ref="AD26:AI26"/>
    <mergeCell ref="AJ26:AS26"/>
    <mergeCell ref="F27:U27"/>
    <mergeCell ref="V27:W27"/>
    <mergeCell ref="X27:Y27"/>
    <mergeCell ref="Z27:AC27"/>
    <mergeCell ref="AD27:AI27"/>
    <mergeCell ref="AJ27:AS27"/>
    <mergeCell ref="F28:U28"/>
    <mergeCell ref="V28:W28"/>
    <mergeCell ref="X28:Y28"/>
    <mergeCell ref="Z28:AC28"/>
    <mergeCell ref="AD28:AI28"/>
    <mergeCell ref="AJ28:AS28"/>
    <mergeCell ref="B29:Q29"/>
    <mergeCell ref="R29:AA29"/>
    <mergeCell ref="AB29:AE29"/>
    <mergeCell ref="AG29:AH29"/>
    <mergeCell ref="AJ29:AS29"/>
    <mergeCell ref="I30:Q30"/>
    <mergeCell ref="R30:AA30"/>
    <mergeCell ref="AB30:AE30"/>
    <mergeCell ref="AG30:AH30"/>
    <mergeCell ref="AJ30:AS30"/>
    <mergeCell ref="I31:Q31"/>
    <mergeCell ref="R31:AA31"/>
    <mergeCell ref="AB31:AE31"/>
    <mergeCell ref="AG31:AH31"/>
    <mergeCell ref="AJ31:AS31"/>
    <mergeCell ref="I32:Q32"/>
    <mergeCell ref="R32:AA32"/>
    <mergeCell ref="AB32:AS32"/>
    <mergeCell ref="B34:S34"/>
    <mergeCell ref="T34:AC34"/>
    <mergeCell ref="AD34:AS34"/>
    <mergeCell ref="AG35:AS35"/>
    <mergeCell ref="T37:U37"/>
    <mergeCell ref="W40:AB40"/>
    <mergeCell ref="AC40:AL40"/>
    <mergeCell ref="AN40:AR40"/>
    <mergeCell ref="AK3:AR4"/>
    <mergeCell ref="K6:V7"/>
    <mergeCell ref="F18:U19"/>
    <mergeCell ref="V18:Y19"/>
    <mergeCell ref="Z18:AC19"/>
    <mergeCell ref="AD18:AI19"/>
    <mergeCell ref="AJ18:AS19"/>
    <mergeCell ref="B35:S37"/>
    <mergeCell ref="T35:U36"/>
    <mergeCell ref="V35:AC37"/>
    <mergeCell ref="AD36:AS37"/>
    <mergeCell ref="B39:D40"/>
  </mergeCells>
  <phoneticPr fontId="19"/>
  <dataValidations count="1">
    <dataValidation type="list" allowBlank="1" showDropDown="0" showInputMessage="1" showErrorMessage="1" sqref="AG29:AH31">
      <formula1>"内,外"</formula1>
    </dataValidation>
  </dataValidations>
  <pageMargins left="0.59055118110236227" right="0.19685039370078738" top="0.39370078740157477" bottom="0.39370078740157477" header="0" footer="0"/>
  <pageSetup paperSize="9" scale="83" fitToWidth="1" fitToHeight="1" orientation="portrait" usePrinterDefaults="1" cellComments="asDisplayed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請求書（兼口座振替依頼書）計算式入り</vt:lpstr>
      <vt:lpstr>入力例</vt:lpstr>
    </vt:vector>
  </TitlesOfParts>
  <Company>政策企画課</Company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haws0182</dc:creator>
  <cp:lastModifiedBy>Administrator</cp:lastModifiedBy>
  <cp:lastPrinted>2016-04-19T00:42:33Z</cp:lastPrinted>
  <dcterms:created xsi:type="dcterms:W3CDTF">2006-06-08T07:45:41Z</dcterms:created>
  <dcterms:modified xsi:type="dcterms:W3CDTF">2023-11-08T06:41:47Z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2023-11-08T06:41:47Z</vt:filetime>
  </property>
</Properties>
</file>