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240" yWindow="75" windowWidth="14940" windowHeight="8550"/>
  </bookViews>
  <sheets>
    <sheet name="P95グラフ" sheetId="3" r:id="rId1"/>
    <sheet name="P96" sheetId="4" r:id="rId2"/>
    <sheet name="P97" sheetId="6" r:id="rId3"/>
    <sheet name="P98" sheetId="10" r:id="rId4"/>
    <sheet name="P99" sheetId="11" r:id="rId5"/>
    <sheet name="P100" sheetId="9" r:id="rId6"/>
    <sheet name="P101" sheetId="12" r:id="rId7"/>
    <sheet name="P102（白紙）" sheetId="13" r:id="rId8"/>
  </sheets>
  <definedNames>
    <definedName name="_xlnm.Print_Area" localSheetId="0">P95グラフ!$H$1:$Q$53</definedName>
    <definedName name="_xlnm.Print_Area" localSheetId="1">'P96'!$A$1:$W$41</definedName>
    <definedName name="_xlnm.Print_Area" localSheetId="3">'P98'!$A$1:$AA$49</definedName>
  </definedNames>
  <calcPr calcId="162913"/>
</workbook>
</file>

<file path=xl/calcChain.xml><?xml version="1.0" encoding="utf-8"?>
<calcChain xmlns="http://schemas.openxmlformats.org/spreadsheetml/2006/main">
  <c r="F12" i="3" l="1"/>
  <c r="F9" i="3"/>
  <c r="F8" i="3"/>
  <c r="F6" i="3"/>
  <c r="F5" i="3"/>
  <c r="F4" i="3"/>
  <c r="F3" i="3"/>
  <c r="C25" i="4"/>
  <c r="V42" i="9"/>
  <c r="Y26" i="9"/>
  <c r="Y25" i="9"/>
  <c r="M42" i="11"/>
  <c r="M41" i="11"/>
  <c r="M40" i="11"/>
  <c r="M39" i="11"/>
  <c r="M38" i="11"/>
  <c r="M37" i="11"/>
  <c r="M36" i="11"/>
  <c r="M27" i="11"/>
  <c r="M26" i="11"/>
  <c r="M25" i="11"/>
  <c r="M24" i="11"/>
  <c r="M23" i="11"/>
  <c r="M22" i="11"/>
  <c r="M21" i="11"/>
  <c r="M12" i="11"/>
  <c r="M11" i="11"/>
  <c r="M10" i="11"/>
  <c r="M9" i="11"/>
  <c r="M8" i="11"/>
  <c r="M7" i="11"/>
  <c r="M6" i="11"/>
  <c r="D19" i="3"/>
  <c r="C19" i="3"/>
  <c r="E19" i="3"/>
  <c r="D20" i="3"/>
  <c r="C20" i="3"/>
  <c r="E20" i="3"/>
  <c r="D21" i="3"/>
  <c r="C21" i="3"/>
  <c r="E21" i="3"/>
  <c r="D22" i="3"/>
  <c r="C22" i="3"/>
  <c r="E22" i="3"/>
  <c r="D23" i="3"/>
  <c r="C23" i="3"/>
  <c r="E23" i="3"/>
  <c r="D24" i="3"/>
  <c r="C24" i="3"/>
  <c r="E24" i="3"/>
  <c r="D25" i="3"/>
  <c r="C25" i="3"/>
  <c r="E25" i="3"/>
  <c r="D26" i="3"/>
  <c r="C26" i="3"/>
  <c r="E26" i="3"/>
  <c r="D27" i="3"/>
  <c r="C27" i="3"/>
  <c r="E27" i="3"/>
</calcChain>
</file>

<file path=xl/sharedStrings.xml><?xml version="1.0" encoding="utf-8"?>
<sst xmlns="http://schemas.openxmlformats.org/spreadsheetml/2006/main" count="533" uniqueCount="271">
  <si>
    <t>１１　保健・衛生</t>
    <rPh sb="3" eb="5">
      <t>ホケン</t>
    </rPh>
    <rPh sb="6" eb="8">
      <t>エイセイ</t>
    </rPh>
    <phoneticPr fontId="2"/>
  </si>
  <si>
    <t>脳血管疾患</t>
    <rPh sb="0" eb="1">
      <t>ノウ</t>
    </rPh>
    <rPh sb="1" eb="3">
      <t>ケッカン</t>
    </rPh>
    <phoneticPr fontId="2"/>
  </si>
  <si>
    <t>心疾患</t>
    <rPh sb="0" eb="3">
      <t>シンシッカン</t>
    </rPh>
    <phoneticPr fontId="2"/>
  </si>
  <si>
    <t>悪性新生物</t>
    <rPh sb="0" eb="1">
      <t>アク</t>
    </rPh>
    <rPh sb="1" eb="2">
      <t>セイ</t>
    </rPh>
    <rPh sb="2" eb="3">
      <t>シン</t>
    </rPh>
    <rPh sb="3" eb="5">
      <t>セイブツ</t>
    </rPh>
    <phoneticPr fontId="2"/>
  </si>
  <si>
    <t>老衰</t>
    <rPh sb="0" eb="1">
      <t>ロウ</t>
    </rPh>
    <rPh sb="1" eb="2">
      <t>オトロ</t>
    </rPh>
    <phoneticPr fontId="2"/>
  </si>
  <si>
    <t>消化器系</t>
    <rPh sb="0" eb="3">
      <t>ショウカキ</t>
    </rPh>
    <rPh sb="3" eb="4">
      <t>ケイ</t>
    </rPh>
    <phoneticPr fontId="2"/>
  </si>
  <si>
    <t>事故</t>
    <rPh sb="0" eb="1">
      <t>コト</t>
    </rPh>
    <rPh sb="1" eb="2">
      <t>ユエ</t>
    </rPh>
    <phoneticPr fontId="2"/>
  </si>
  <si>
    <t>乳児固有の疾患</t>
    <rPh sb="0" eb="2">
      <t>ニュウジ</t>
    </rPh>
    <rPh sb="2" eb="4">
      <t>コユウ</t>
    </rPh>
    <rPh sb="5" eb="6">
      <t>ヤマイ</t>
    </rPh>
    <rPh sb="6" eb="7">
      <t>ワズラ</t>
    </rPh>
    <phoneticPr fontId="2"/>
  </si>
  <si>
    <t>呼吸器系</t>
    <rPh sb="0" eb="3">
      <t>コキュウキ</t>
    </rPh>
    <rPh sb="3" eb="4">
      <t>ケイ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</si>
  <si>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</si>
  <si>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</si>
  <si>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処理人口</t>
    <rPh sb="0" eb="2">
      <t>ショリ</t>
    </rPh>
    <rPh sb="2" eb="4">
      <t>ジンコウ</t>
    </rPh>
    <phoneticPr fontId="2"/>
  </si>
  <si>
    <t>処理量</t>
    <rPh sb="0" eb="2">
      <t>ショリ</t>
    </rPh>
    <rPh sb="2" eb="3">
      <t>リョウ</t>
    </rPh>
    <phoneticPr fontId="2"/>
  </si>
  <si>
    <t>年間処理量</t>
    <rPh sb="0" eb="2">
      <t>ネンカン</t>
    </rPh>
    <rPh sb="2" eb="4">
      <t>ショリ</t>
    </rPh>
    <rPh sb="4" eb="5">
      <t>リョウ</t>
    </rPh>
    <phoneticPr fontId="2"/>
  </si>
  <si>
    <t>1人当たり年間処理量</t>
    <rPh sb="1" eb="2">
      <t>ニン</t>
    </rPh>
    <rPh sb="2" eb="3">
      <t>ア</t>
    </rPh>
    <rPh sb="5" eb="7">
      <t>ネンカン</t>
    </rPh>
    <rPh sb="7" eb="9">
      <t>ショリ</t>
    </rPh>
    <rPh sb="9" eb="10">
      <t>リョウ</t>
    </rPh>
    <phoneticPr fontId="2"/>
  </si>
  <si>
    <t>年　　次</t>
    <rPh sb="0" eb="1">
      <t>トシ</t>
    </rPh>
    <rPh sb="3" eb="4">
      <t>ツギ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</si>
  <si>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</si>
  <si>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</si>
  <si>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</si>
  <si>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</si>
  <si>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</si>
  <si>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  看    護  師</t>
    <rPh sb="11" eb="12">
      <t>シ</t>
    </rPh>
    <phoneticPr fontId="2"/>
  </si>
  <si>
    <t>病　　　院　　　等</t>
    <rPh sb="0" eb="1">
      <t>ヤマイ</t>
    </rPh>
    <rPh sb="4" eb="5">
      <t>イン</t>
    </rPh>
    <rPh sb="8" eb="9">
      <t>トウ</t>
    </rPh>
    <phoneticPr fontId="2"/>
  </si>
  <si>
    <t>病床数</t>
    <rPh sb="0" eb="2">
      <t>ビョウショウ</t>
    </rPh>
    <rPh sb="2" eb="3">
      <t>スウ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</si>
  <si>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</si>
  <si>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</si>
  <si>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歯   科       診療所</t>
    <rPh sb="12" eb="14">
      <t>シンリョウ</t>
    </rPh>
    <rPh sb="14" eb="15">
      <t>ジョ</t>
    </rPh>
    <phoneticPr fontId="2"/>
  </si>
  <si>
    <t>人</t>
    <rPh sb="0" eb="1">
      <t>ニン</t>
    </rPh>
    <phoneticPr fontId="2"/>
  </si>
  <si>
    <t>床</t>
    <rPh sb="0" eb="1">
      <t>ユカ</t>
    </rPh>
    <phoneticPr fontId="2"/>
  </si>
  <si>
    <t>年</t>
    <rPh sb="0" eb="1">
      <t>ネン</t>
    </rPh>
    <phoneticPr fontId="2"/>
  </si>
  <si>
    <t>（単位：人）</t>
    <rPh sb="1" eb="3">
      <t>タンイ</t>
    </rPh>
    <rPh sb="4" eb="5">
      <t>ニン</t>
    </rPh>
    <phoneticPr fontId="2"/>
  </si>
  <si>
    <t>年　　度</t>
    <rPh sb="0" eb="1">
      <t>トシ</t>
    </rPh>
    <rPh sb="3" eb="4">
      <t>ド</t>
    </rPh>
    <phoneticPr fontId="2"/>
  </si>
  <si>
    <t>総　　数</t>
    <rPh sb="0" eb="1">
      <t>フサ</t>
    </rPh>
    <rPh sb="3" eb="4">
      <t>カズ</t>
    </rPh>
    <phoneticPr fontId="2"/>
  </si>
  <si>
    <t>脳血管　　疾  患</t>
    <rPh sb="0" eb="1">
      <t>ノウ</t>
    </rPh>
    <rPh sb="1" eb="3">
      <t>ケッカン</t>
    </rPh>
    <phoneticPr fontId="2"/>
  </si>
  <si>
    <t>老　　衰</t>
    <rPh sb="0" eb="1">
      <t>ロウ</t>
    </rPh>
    <rPh sb="3" eb="4">
      <t>オトロ</t>
    </rPh>
    <phoneticPr fontId="2"/>
  </si>
  <si>
    <t>結　　核</t>
    <rPh sb="0" eb="1">
      <t>ケツ</t>
    </rPh>
    <rPh sb="3" eb="4">
      <t>カク</t>
    </rPh>
    <phoneticPr fontId="2"/>
  </si>
  <si>
    <t>-</t>
    <phoneticPr fontId="2"/>
  </si>
  <si>
    <t>施　設　数</t>
    <rPh sb="0" eb="1">
      <t>ホドコ</t>
    </rPh>
    <rPh sb="2" eb="3">
      <t>セツ</t>
    </rPh>
    <rPh sb="4" eb="5">
      <t>スウ</t>
    </rPh>
    <phoneticPr fontId="2"/>
  </si>
  <si>
    <t>アレルギー科</t>
    <rPh sb="5" eb="6">
      <t>カ</t>
    </rPh>
    <phoneticPr fontId="2"/>
  </si>
  <si>
    <t>リハビリテーション科</t>
    <rPh sb="9" eb="10">
      <t>カ</t>
    </rPh>
    <phoneticPr fontId="2"/>
  </si>
  <si>
    <t>総　数</t>
    <rPh sb="0" eb="1">
      <t>フサ</t>
    </rPh>
    <rPh sb="2" eb="3">
      <t>カズ</t>
    </rPh>
    <phoneticPr fontId="2"/>
  </si>
  <si>
    <t>０～４歳</t>
    <rPh sb="3" eb="4">
      <t>サイ</t>
    </rPh>
    <phoneticPr fontId="2"/>
  </si>
  <si>
    <t>不詳</t>
    <rPh sb="0" eb="2">
      <t>フショウ</t>
    </rPh>
    <phoneticPr fontId="2"/>
  </si>
  <si>
    <t>年　　度</t>
    <rPh sb="0" eb="1">
      <t>トシ</t>
    </rPh>
    <rPh sb="3" eb="4">
      <t>タビ</t>
    </rPh>
    <phoneticPr fontId="2"/>
  </si>
  <si>
    <t>日本脳炎</t>
    <rPh sb="0" eb="2">
      <t>ニホン</t>
    </rPh>
    <rPh sb="2" eb="4">
      <t>ノウエン</t>
    </rPh>
    <phoneticPr fontId="2"/>
  </si>
  <si>
    <t>二種混合</t>
    <rPh sb="0" eb="2">
      <t>ニシュ</t>
    </rPh>
    <rPh sb="2" eb="4">
      <t>コンゴウ</t>
    </rPh>
    <phoneticPr fontId="2"/>
  </si>
  <si>
    <t>胃がん検診</t>
    <rPh sb="0" eb="1">
      <t>イ</t>
    </rPh>
    <rPh sb="3" eb="5">
      <t>ケンシン</t>
    </rPh>
    <phoneticPr fontId="2"/>
  </si>
  <si>
    <t>子宮がん検診</t>
    <rPh sb="0" eb="2">
      <t>シキュウ</t>
    </rPh>
    <rPh sb="4" eb="6">
      <t>ケンシン</t>
    </rPh>
    <phoneticPr fontId="2"/>
  </si>
  <si>
    <t>乳がん検診</t>
    <rPh sb="0" eb="1">
      <t>ニュウ</t>
    </rPh>
    <rPh sb="3" eb="5">
      <t>ケンシン</t>
    </rPh>
    <phoneticPr fontId="2"/>
  </si>
  <si>
    <t>肺がん検診</t>
    <rPh sb="0" eb="1">
      <t>ハイ</t>
    </rPh>
    <rPh sb="3" eb="5">
      <t>ケンシン</t>
    </rPh>
    <phoneticPr fontId="2"/>
  </si>
  <si>
    <t>大腸がん検診</t>
    <rPh sb="0" eb="2">
      <t>ダイチョウ</t>
    </rPh>
    <rPh sb="4" eb="6">
      <t>ケンシン</t>
    </rPh>
    <phoneticPr fontId="2"/>
  </si>
  <si>
    <t>前立腺がん検診</t>
    <rPh sb="0" eb="3">
      <t>ゼンリツセン</t>
    </rPh>
    <rPh sb="5" eb="7">
      <t>ケンシン</t>
    </rPh>
    <phoneticPr fontId="2"/>
  </si>
  <si>
    <t>平成</t>
    <rPh sb="0" eb="2">
      <t>ヘイセイ</t>
    </rPh>
    <phoneticPr fontId="2"/>
  </si>
  <si>
    <t>年　   　度</t>
    <rPh sb="0" eb="1">
      <t>トシ</t>
    </rPh>
    <rPh sb="6" eb="7">
      <t>タビ</t>
    </rPh>
    <phoneticPr fontId="2"/>
  </si>
  <si>
    <t>該　当　人　員</t>
    <rPh sb="0" eb="1">
      <t>ガイ</t>
    </rPh>
    <rPh sb="2" eb="3">
      <t>トウ</t>
    </rPh>
    <rPh sb="4" eb="5">
      <t>ヒト</t>
    </rPh>
    <rPh sb="6" eb="7">
      <t>イン</t>
    </rPh>
    <phoneticPr fontId="2"/>
  </si>
  <si>
    <t>受　診　人　員</t>
    <rPh sb="0" eb="1">
      <t>ウケ</t>
    </rPh>
    <rPh sb="2" eb="3">
      <t>ミ</t>
    </rPh>
    <rPh sb="4" eb="5">
      <t>ヒト</t>
    </rPh>
    <rPh sb="6" eb="7">
      <t>イン</t>
    </rPh>
    <phoneticPr fontId="2"/>
  </si>
  <si>
    <t>受　　診　　率</t>
    <rPh sb="0" eb="1">
      <t>ウケ</t>
    </rPh>
    <rPh sb="3" eb="4">
      <t>ミ</t>
    </rPh>
    <rPh sb="6" eb="7">
      <t>リツ</t>
    </rPh>
    <phoneticPr fontId="2"/>
  </si>
  <si>
    <t>紙類・布類</t>
    <rPh sb="0" eb="1">
      <t>カミ</t>
    </rPh>
    <rPh sb="1" eb="2">
      <t>ルイ</t>
    </rPh>
    <rPh sb="3" eb="4">
      <t>ヌノ</t>
    </rPh>
    <rPh sb="4" eb="5">
      <t>ルイ</t>
    </rPh>
    <phoneticPr fontId="2"/>
  </si>
  <si>
    <t>年　　　間　　　処　　　理　　　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2"/>
  </si>
  <si>
    <t>１日平均処理量</t>
    <rPh sb="1" eb="2">
      <t>ニチ</t>
    </rPh>
    <rPh sb="2" eb="4">
      <t>ヘイキン</t>
    </rPh>
    <rPh sb="4" eb="6">
      <t>ショリ</t>
    </rPh>
    <rPh sb="6" eb="7">
      <t>リョウ</t>
    </rPh>
    <phoneticPr fontId="2"/>
  </si>
  <si>
    <t>資料：クリーンセンター</t>
    <rPh sb="0" eb="2">
      <t>シリョウ</t>
    </rPh>
    <phoneticPr fontId="2"/>
  </si>
  <si>
    <t>年  　間　  処　  理　  量</t>
    <rPh sb="0" eb="1">
      <t>トシ</t>
    </rPh>
    <rPh sb="4" eb="5">
      <t>アイダ</t>
    </rPh>
    <rPh sb="8" eb="9">
      <t>トコロ</t>
    </rPh>
    <rPh sb="12" eb="13">
      <t>リ</t>
    </rPh>
    <rPh sb="16" eb="17">
      <t>リョウ</t>
    </rPh>
    <phoneticPr fontId="2"/>
  </si>
  <si>
    <t>し　　　尿</t>
    <rPh sb="4" eb="5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</si>
  <si>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</si>
  <si>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合　　　計</t>
    <rPh sb="0" eb="1">
      <t>ゴウ</t>
    </rPh>
    <rPh sb="4" eb="5">
      <t>ケイ</t>
    </rPh>
    <phoneticPr fontId="2"/>
  </si>
  <si>
    <t>燃やすごみ</t>
    <rPh sb="0" eb="1">
      <t>ネン</t>
    </rPh>
    <phoneticPr fontId="2"/>
  </si>
  <si>
    <t>資   源   ご   み</t>
    <rPh sb="0" eb="1">
      <t>シ</t>
    </rPh>
    <rPh sb="4" eb="5">
      <t>ミナモト</t>
    </rPh>
    <phoneticPr fontId="2"/>
  </si>
  <si>
    <t>※　処理人口は年度末の総人口</t>
    <rPh sb="2" eb="4">
      <t>ショリ</t>
    </rPh>
    <rPh sb="4" eb="6">
      <t>ジンコウ</t>
    </rPh>
    <rPh sb="7" eb="10">
      <t>ネンドマツ</t>
    </rPh>
    <rPh sb="11" eb="14">
      <t>ソウジンコウ</t>
    </rPh>
    <phoneticPr fontId="2"/>
  </si>
  <si>
    <t>・・・</t>
    <phoneticPr fontId="2"/>
  </si>
  <si>
    <t>・・・</t>
  </si>
  <si>
    <t>不慮の事　　故</t>
    <rPh sb="0" eb="2">
      <t>フリョ</t>
    </rPh>
    <rPh sb="3" eb="4">
      <t>コト</t>
    </rPh>
    <rPh sb="6" eb="7">
      <t>ユエ</t>
    </rPh>
    <phoneticPr fontId="2"/>
  </si>
  <si>
    <t>粗大ごみ</t>
  </si>
  <si>
    <t>燃やさないごみ</t>
  </si>
  <si>
    <t>プラスチック類</t>
    <rPh sb="6" eb="7">
      <t>ルイ</t>
    </rPh>
    <phoneticPr fontId="2"/>
  </si>
  <si>
    <t>結核</t>
    <rPh sb="0" eb="2">
      <t>ケッカク</t>
    </rPh>
    <phoneticPr fontId="2"/>
  </si>
  <si>
    <t>資源化率</t>
    <rPh sb="0" eb="3">
      <t>シゲンカ</t>
    </rPh>
    <rPh sb="3" eb="4">
      <t>リツ</t>
    </rPh>
    <phoneticPr fontId="2"/>
  </si>
  <si>
    <t>年   度</t>
  </si>
  <si>
    <t>年   度</t>
    <rPh sb="0" eb="1">
      <t>トシ</t>
    </rPh>
    <rPh sb="4" eb="5">
      <t>タビ</t>
    </rPh>
    <phoneticPr fontId="2"/>
  </si>
  <si>
    <t>回　　　　収　　　　資　　　　源</t>
  </si>
  <si>
    <t>延べ回収回数</t>
    <rPh sb="0" eb="1">
      <t>ノ</t>
    </rPh>
    <rPh sb="2" eb="4">
      <t>カイシュウ</t>
    </rPh>
    <rPh sb="4" eb="6">
      <t>カイスウ</t>
    </rPh>
    <phoneticPr fontId="2"/>
  </si>
  <si>
    <t>年　　度</t>
    <rPh sb="3" eb="4">
      <t>ド</t>
    </rPh>
    <phoneticPr fontId="2"/>
  </si>
  <si>
    <t>布 類</t>
    <rPh sb="0" eb="1">
      <t>ヌノ</t>
    </rPh>
    <rPh sb="2" eb="3">
      <t>ルイ</t>
    </rPh>
    <phoneticPr fontId="2"/>
  </si>
  <si>
    <t>回</t>
    <rPh sb="0" eb="1">
      <t>カイ</t>
    </rPh>
    <phoneticPr fontId="2"/>
  </si>
  <si>
    <t>二酸化窒素測定値</t>
    <rPh sb="0" eb="3">
      <t>ニサンカ</t>
    </rPh>
    <rPh sb="3" eb="5">
      <t>チッソ</t>
    </rPh>
    <rPh sb="5" eb="8">
      <t>ソクテイチ</t>
    </rPh>
    <phoneticPr fontId="2"/>
  </si>
  <si>
    <t>（平均値）</t>
    <rPh sb="1" eb="4">
      <t>ヘイキンチ</t>
    </rPh>
    <phoneticPr fontId="2"/>
  </si>
  <si>
    <t>浮遊状粒子物質</t>
    <rPh sb="0" eb="2">
      <t>フユウ</t>
    </rPh>
    <rPh sb="2" eb="3">
      <t>ジョウ</t>
    </rPh>
    <rPh sb="3" eb="5">
      <t>リュウシ</t>
    </rPh>
    <rPh sb="5" eb="7">
      <t>ブッシツ</t>
    </rPh>
    <phoneticPr fontId="2"/>
  </si>
  <si>
    <t>資料：環境緑水課</t>
    <rPh sb="0" eb="2">
      <t>シリョウ</t>
    </rPh>
    <rPh sb="3" eb="5">
      <t>カンキョウ</t>
    </rPh>
    <rPh sb="5" eb="6">
      <t>リョク</t>
    </rPh>
    <rPh sb="6" eb="7">
      <t>スイ</t>
    </rPh>
    <rPh sb="7" eb="8">
      <t>カ</t>
    </rPh>
    <phoneticPr fontId="2"/>
  </si>
  <si>
    <t>河川名</t>
    <rPh sb="0" eb="2">
      <t>カセン</t>
    </rPh>
    <rPh sb="2" eb="3">
      <t>メイ</t>
    </rPh>
    <phoneticPr fontId="2"/>
  </si>
  <si>
    <t>成木川</t>
    <rPh sb="0" eb="2">
      <t>ナリキ</t>
    </rPh>
    <rPh sb="2" eb="3">
      <t>ガワ</t>
    </rPh>
    <phoneticPr fontId="2"/>
  </si>
  <si>
    <t>高麗川</t>
    <rPh sb="0" eb="3">
      <t>コマガワ</t>
    </rPh>
    <phoneticPr fontId="2"/>
  </si>
  <si>
    <t>入間川</t>
    <rPh sb="0" eb="2">
      <t>イルマ</t>
    </rPh>
    <rPh sb="2" eb="3">
      <t>ガワ</t>
    </rPh>
    <phoneticPr fontId="2"/>
  </si>
  <si>
    <t>調査地点名</t>
    <rPh sb="0" eb="2">
      <t>チョウサ</t>
    </rPh>
    <rPh sb="2" eb="4">
      <t>チテン</t>
    </rPh>
    <rPh sb="4" eb="5">
      <t>メイ</t>
    </rPh>
    <phoneticPr fontId="2"/>
  </si>
  <si>
    <t>項目</t>
    <rPh sb="0" eb="2">
      <t>コウモク</t>
    </rPh>
    <phoneticPr fontId="2"/>
  </si>
  <si>
    <t>中郷橋下</t>
    <rPh sb="0" eb="2">
      <t>ナカゴウ</t>
    </rPh>
    <rPh sb="2" eb="3">
      <t>バシ</t>
    </rPh>
    <rPh sb="3" eb="4">
      <t>シタ</t>
    </rPh>
    <phoneticPr fontId="2"/>
  </si>
  <si>
    <t>弁天河原</t>
    <rPh sb="0" eb="2">
      <t>ベンテン</t>
    </rPh>
    <rPh sb="2" eb="4">
      <t>カワラ</t>
    </rPh>
    <phoneticPr fontId="2"/>
  </si>
  <si>
    <t>開運橋下</t>
    <rPh sb="0" eb="2">
      <t>カイウン</t>
    </rPh>
    <rPh sb="2" eb="3">
      <t>バシ</t>
    </rPh>
    <rPh sb="3" eb="4">
      <t>シタ</t>
    </rPh>
    <phoneticPr fontId="2"/>
  </si>
  <si>
    <t>上赤沢バス
折返場下</t>
    <rPh sb="0" eb="1">
      <t>ウエ</t>
    </rPh>
    <rPh sb="1" eb="3">
      <t>アカザワ</t>
    </rPh>
    <rPh sb="6" eb="7">
      <t>オリ</t>
    </rPh>
    <rPh sb="7" eb="8">
      <t>ヘン</t>
    </rPh>
    <rPh sb="8" eb="9">
      <t>バ</t>
    </rPh>
    <rPh sb="9" eb="10">
      <t>シタ</t>
    </rPh>
    <phoneticPr fontId="2"/>
  </si>
  <si>
    <t>小岩井
取水堰下</t>
    <rPh sb="0" eb="3">
      <t>コイワイ</t>
    </rPh>
    <rPh sb="4" eb="6">
      <t>シュスイ</t>
    </rPh>
    <rPh sb="6" eb="7">
      <t>セキ</t>
    </rPh>
    <rPh sb="7" eb="8">
      <t>シタ</t>
    </rPh>
    <phoneticPr fontId="2"/>
  </si>
  <si>
    <t>割岩橋下</t>
    <rPh sb="0" eb="1">
      <t>ワリ</t>
    </rPh>
    <rPh sb="1" eb="2">
      <t>イワ</t>
    </rPh>
    <rPh sb="2" eb="3">
      <t>ハシ</t>
    </rPh>
    <rPh sb="3" eb="4">
      <t>シタ</t>
    </rPh>
    <phoneticPr fontId="2"/>
  </si>
  <si>
    <t>阿岩橋下</t>
    <rPh sb="0" eb="1">
      <t>ア</t>
    </rPh>
    <rPh sb="1" eb="2">
      <t>イワ</t>
    </rPh>
    <rPh sb="2" eb="3">
      <t>ハシ</t>
    </rPh>
    <rPh sb="3" eb="4">
      <t>シタ</t>
    </rPh>
    <phoneticPr fontId="2"/>
  </si>
  <si>
    <t>坂石橋下</t>
    <rPh sb="0" eb="2">
      <t>サカイシ</t>
    </rPh>
    <rPh sb="2" eb="3">
      <t>バシ</t>
    </rPh>
    <rPh sb="3" eb="4">
      <t>シタ</t>
    </rPh>
    <phoneticPr fontId="2"/>
  </si>
  <si>
    <t>東吾野
橋下</t>
    <rPh sb="0" eb="3">
      <t>ヒガシアガノ</t>
    </rPh>
    <rPh sb="4" eb="5">
      <t>バシ</t>
    </rPh>
    <rPh sb="5" eb="6">
      <t>シタ</t>
    </rPh>
    <phoneticPr fontId="2"/>
  </si>
  <si>
    <t>清川橋下</t>
    <rPh sb="0" eb="2">
      <t>キヨカワ</t>
    </rPh>
    <rPh sb="2" eb="3">
      <t>バシ</t>
    </rPh>
    <rPh sb="3" eb="4">
      <t>シタ</t>
    </rPh>
    <phoneticPr fontId="2"/>
  </si>
  <si>
    <t>光化学スモッグ注意報</t>
    <rPh sb="0" eb="3">
      <t>コウカガク</t>
    </rPh>
    <rPh sb="7" eb="10">
      <t>チュウイホウ</t>
    </rPh>
    <phoneticPr fontId="2"/>
  </si>
  <si>
    <t>発令日数</t>
    <rPh sb="0" eb="2">
      <t>ハツレイ</t>
    </rPh>
    <rPh sb="2" eb="4">
      <t>ニッスウ</t>
    </rPh>
    <phoneticPr fontId="2"/>
  </si>
  <si>
    <t>日</t>
    <rPh sb="0" eb="1">
      <t>ニチ</t>
    </rPh>
    <phoneticPr fontId="2"/>
  </si>
  <si>
    <t>大腸菌群数</t>
    <rPh sb="0" eb="3">
      <t>ダイチョウキン</t>
    </rPh>
    <rPh sb="3" eb="4">
      <t>グン</t>
    </rPh>
    <rPh sb="4" eb="5">
      <t>スウ</t>
    </rPh>
    <phoneticPr fontId="2"/>
  </si>
  <si>
    <t>ＢＯＤ
（生物化学的
　　酸素要求量）
単位：mg/l
（平均値）</t>
    <rPh sb="5" eb="7">
      <t>セイブツ</t>
    </rPh>
    <rPh sb="7" eb="10">
      <t>カガクテキ</t>
    </rPh>
    <rPh sb="13" eb="15">
      <t>サンソ</t>
    </rPh>
    <rPh sb="15" eb="17">
      <t>ヨウキュウ</t>
    </rPh>
    <rPh sb="17" eb="18">
      <t>リョウ</t>
    </rPh>
    <rPh sb="20" eb="22">
      <t>タンイ</t>
    </rPh>
    <rPh sb="29" eb="32">
      <t>ヘイキンチ</t>
    </rPh>
    <phoneticPr fontId="2"/>
  </si>
  <si>
    <t>単位：MPN/100ml
（平均値）</t>
    <rPh sb="14" eb="17">
      <t>ヘイキンチ</t>
    </rPh>
    <phoneticPr fontId="2"/>
  </si>
  <si>
    <t xml:space="preserve">  紙 類  </t>
    <rPh sb="4" eb="5">
      <t>ルイ</t>
    </rPh>
    <phoneticPr fontId="2"/>
  </si>
  <si>
    <t>空き瓶</t>
    <rPh sb="2" eb="3">
      <t>ビン</t>
    </rPh>
    <phoneticPr fontId="2"/>
  </si>
  <si>
    <t>21年度</t>
    <rPh sb="3" eb="4">
      <t>ド</t>
    </rPh>
    <phoneticPr fontId="2"/>
  </si>
  <si>
    <t>－</t>
    <phoneticPr fontId="2"/>
  </si>
  <si>
    <t>22年度</t>
    <rPh sb="3" eb="4">
      <t>ド</t>
    </rPh>
    <phoneticPr fontId="2"/>
  </si>
  <si>
    <t>※平成18年度から分類方法が変更になった。</t>
    <rPh sb="1" eb="3">
      <t>ヘイセイ</t>
    </rPh>
    <rPh sb="5" eb="6">
      <t>ネン</t>
    </rPh>
    <rPh sb="6" eb="7">
      <t>ド</t>
    </rPh>
    <rPh sb="9" eb="10">
      <t>ブン</t>
    </rPh>
    <rPh sb="10" eb="11">
      <t>ルイ</t>
    </rPh>
    <rPh sb="11" eb="13">
      <t>ホウホウ</t>
    </rPh>
    <rPh sb="14" eb="16">
      <t>ヘンコウ</t>
    </rPh>
    <phoneticPr fontId="2"/>
  </si>
  <si>
    <t>※回収資源の単位については、小数点第１位までを求めた。</t>
    <rPh sb="1" eb="3">
      <t>カイシュウ</t>
    </rPh>
    <rPh sb="3" eb="5">
      <t>シゲン</t>
    </rPh>
    <rPh sb="6" eb="8">
      <t>タンイ</t>
    </rPh>
    <rPh sb="14" eb="17">
      <t>ショウスウテン</t>
    </rPh>
    <rPh sb="17" eb="18">
      <t>ダイ</t>
    </rPh>
    <rPh sb="19" eb="20">
      <t>イ</t>
    </rPh>
    <rPh sb="23" eb="24">
      <t>モト</t>
    </rPh>
    <phoneticPr fontId="2"/>
  </si>
  <si>
    <t>-</t>
  </si>
  <si>
    <t>23年度</t>
    <rPh sb="3" eb="4">
      <t>ド</t>
    </rPh>
    <phoneticPr fontId="2"/>
  </si>
  <si>
    <t>四種混合</t>
    <rPh sb="0" eb="1">
      <t>ヨン</t>
    </rPh>
    <rPh sb="1" eb="2">
      <t>シュ</t>
    </rPh>
    <rPh sb="2" eb="4">
      <t>コンゴウ</t>
    </rPh>
    <phoneticPr fontId="2"/>
  </si>
  <si>
    <t>24年度</t>
    <rPh sb="3" eb="4">
      <t>ド</t>
    </rPh>
    <phoneticPr fontId="2"/>
  </si>
  <si>
    <t>８５歳
以上</t>
    <rPh sb="2" eb="3">
      <t>サイ</t>
    </rPh>
    <rPh sb="4" eb="6">
      <t>イジョウ</t>
    </rPh>
    <phoneticPr fontId="2"/>
  </si>
  <si>
    <t>25年度</t>
    <rPh sb="3" eb="4">
      <t>ド</t>
    </rPh>
    <phoneticPr fontId="2"/>
  </si>
  <si>
    <t>ヒブ</t>
    <phoneticPr fontId="2"/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</si>
  <si>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</si>
  <si>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子宮頸がん
予防</t>
    <rPh sb="0" eb="2">
      <t>シキュウ</t>
    </rPh>
    <rPh sb="2" eb="3">
      <t>ケイ</t>
    </rPh>
    <rPh sb="6" eb="8">
      <t>ヨボウ</t>
    </rPh>
    <phoneticPr fontId="2"/>
  </si>
  <si>
    <t>1,790</t>
    <phoneticPr fontId="2"/>
  </si>
  <si>
    <t>ｔ</t>
    <phoneticPr fontId="2"/>
  </si>
  <si>
    <t>（つづき）</t>
    <phoneticPr fontId="2"/>
  </si>
  <si>
    <t>びん</t>
    <phoneticPr fontId="2"/>
  </si>
  <si>
    <t>缶</t>
    <phoneticPr fontId="2"/>
  </si>
  <si>
    <t>ペットボトル</t>
    <phoneticPr fontId="2"/>
  </si>
  <si>
    <t>%</t>
    <phoneticPr fontId="2"/>
  </si>
  <si>
    <t>2,788.40</t>
    <phoneticPr fontId="2"/>
  </si>
  <si>
    <t>1,215.47</t>
    <phoneticPr fontId="2"/>
  </si>
  <si>
    <t>565.16</t>
    <phoneticPr fontId="2"/>
  </si>
  <si>
    <t>149.36</t>
    <phoneticPr fontId="2"/>
  </si>
  <si>
    <t>2,866.36</t>
    <phoneticPr fontId="2"/>
  </si>
  <si>
    <t>213.18</t>
    <phoneticPr fontId="2"/>
  </si>
  <si>
    <t>1,185.94</t>
    <phoneticPr fontId="2"/>
  </si>
  <si>
    <t>kl</t>
    <phoneticPr fontId="2"/>
  </si>
  <si>
    <t>金 属</t>
    <phoneticPr fontId="2"/>
  </si>
  <si>
    <t>麻しん
風しん混合
（ＭＲ）</t>
    <rPh sb="0" eb="1">
      <t>マ</t>
    </rPh>
    <rPh sb="4" eb="5">
      <t>フウ</t>
    </rPh>
    <rPh sb="7" eb="9">
      <t>コンゴウ</t>
    </rPh>
    <phoneticPr fontId="2"/>
  </si>
  <si>
    <t>高齢者
肺炎球菌</t>
    <rPh sb="0" eb="3">
      <t>コウレイシャ</t>
    </rPh>
    <rPh sb="4" eb="6">
      <t>ハイエン</t>
    </rPh>
    <rPh sb="6" eb="8">
      <t>キュウキン</t>
    </rPh>
    <phoneticPr fontId="2"/>
  </si>
  <si>
    <t>各年12月３１日現在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</si>
  <si>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26年度</t>
    <rPh sb="3" eb="4">
      <t>ド</t>
    </rPh>
    <phoneticPr fontId="2"/>
  </si>
  <si>
    <t>資料：埼玉県保健統計年報</t>
    <rPh sb="3" eb="6">
      <t>サイタマケン</t>
    </rPh>
    <rPh sb="6" eb="8">
      <t>ホケン</t>
    </rPh>
    <rPh sb="8" eb="10">
      <t>トウケイ</t>
    </rPh>
    <rPh sb="10" eb="12">
      <t>ネンポウ</t>
    </rPh>
    <phoneticPr fontId="2"/>
  </si>
  <si>
    <t>27年度</t>
    <rPh sb="3" eb="4">
      <t>ド</t>
    </rPh>
    <phoneticPr fontId="2"/>
  </si>
  <si>
    <t>資料：資源循環推進課</t>
    <rPh sb="0" eb="2">
      <t>シリョウ</t>
    </rPh>
    <rPh sb="3" eb="5">
      <t>シゲン</t>
    </rPh>
    <rPh sb="5" eb="7">
      <t>ジュンカン</t>
    </rPh>
    <rPh sb="7" eb="9">
      <t>スイシン</t>
    </rPh>
    <rPh sb="9" eb="10">
      <t>カ</t>
    </rPh>
    <phoneticPr fontId="2"/>
  </si>
  <si>
    <t>ｐｐｍ</t>
    <phoneticPr fontId="2"/>
  </si>
  <si>
    <t>mg/m3</t>
    <phoneticPr fontId="2"/>
  </si>
  <si>
    <t>※年間処理量及び１日平均処理量の表示を平成２３年度から小数点以下第２位までとした。</t>
    <phoneticPr fontId="2"/>
  </si>
  <si>
    <t>資料：資源循環推進課</t>
    <rPh sb="3" eb="5">
      <t>シゲン</t>
    </rPh>
    <rPh sb="5" eb="7">
      <t>ジュンカン</t>
    </rPh>
    <rPh sb="7" eb="9">
      <t>スイシン</t>
    </rPh>
    <rPh sb="9" eb="10">
      <t>カ</t>
    </rPh>
    <phoneticPr fontId="2"/>
  </si>
  <si>
    <t>ｋｇ</t>
    <phoneticPr fontId="2"/>
  </si>
  <si>
    <t>資料：健康づくり支援課</t>
    <rPh sb="0" eb="2">
      <t>シリョウ</t>
    </rPh>
    <rPh sb="3" eb="5">
      <t>ケンコウ</t>
    </rPh>
    <rPh sb="8" eb="10">
      <t>シエン</t>
    </rPh>
    <rPh sb="10" eb="11">
      <t>カ</t>
    </rPh>
    <phoneticPr fontId="2"/>
  </si>
  <si>
    <t>％</t>
    <phoneticPr fontId="2"/>
  </si>
  <si>
    <t>歯  科     医  師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</si>
  <si>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</si>
  <si>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</si>
  <si>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</si>
  <si>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</si>
  <si>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</si>
  <si>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</si>
  <si>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</si>
  <si>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</si>
  <si>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</si>
  <si>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</si>
  <si>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</si>
  <si>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</si>
  <si>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</si>
  <si>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</si>
  <si>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</si>
  <si>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</si>
  <si>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内科</t>
  </si>
  <si>
    <t>呼吸器内科</t>
  </si>
  <si>
    <t>循環器内科</t>
  </si>
  <si>
    <t>腎臓内科</t>
  </si>
  <si>
    <t>神経内科</t>
  </si>
  <si>
    <t>血液内科</t>
  </si>
  <si>
    <t>皮膚科</t>
  </si>
  <si>
    <t>リウマチ科</t>
  </si>
  <si>
    <t>感染症内科</t>
  </si>
  <si>
    <t>小児科</t>
  </si>
  <si>
    <t>精神科</t>
  </si>
  <si>
    <t>心療内科</t>
  </si>
  <si>
    <t>外科</t>
  </si>
  <si>
    <t>呼吸器外科</t>
  </si>
  <si>
    <t>乳腺外科</t>
  </si>
  <si>
    <t>気管食道外科</t>
  </si>
  <si>
    <t>消化器外科
（胃腸外科）</t>
  </si>
  <si>
    <t>泌尿器科</t>
  </si>
  <si>
    <t>肛門外科</t>
  </si>
  <si>
    <t>脳神経外科</t>
  </si>
  <si>
    <t>整形外科</t>
  </si>
  <si>
    <t>形成外科</t>
  </si>
  <si>
    <t>美容外科</t>
  </si>
  <si>
    <t>眼科</t>
  </si>
  <si>
    <t>小児外科</t>
  </si>
  <si>
    <t>産婦人科</t>
  </si>
  <si>
    <t>産科</t>
  </si>
  <si>
    <t>婦人科</t>
  </si>
  <si>
    <t>放射線科</t>
  </si>
  <si>
    <t>麻酔科</t>
  </si>
  <si>
    <t>病理診断科</t>
  </si>
  <si>
    <t>臨床検査科</t>
  </si>
  <si>
    <t>救急科</t>
  </si>
  <si>
    <t>歯科</t>
  </si>
  <si>
    <t>矯正歯科</t>
  </si>
  <si>
    <t>小児歯科</t>
  </si>
  <si>
    <t>歯科口腔外科</t>
  </si>
  <si>
    <t>消化器内科（胃腸内科）</t>
    <rPh sb="0" eb="2">
      <t>ショウカ</t>
    </rPh>
    <rPh sb="2" eb="3">
      <t>キ</t>
    </rPh>
    <rPh sb="3" eb="4">
      <t>ナイ</t>
    </rPh>
    <rPh sb="4" eb="5">
      <t>カ</t>
    </rPh>
    <rPh sb="6" eb="8">
      <t>イチョウ</t>
    </rPh>
    <rPh sb="8" eb="9">
      <t>ナイ</t>
    </rPh>
    <rPh sb="9" eb="10">
      <t>カ</t>
    </rPh>
    <phoneticPr fontId="2"/>
  </si>
  <si>
    <t>(つづき）</t>
  </si>
  <si>
    <t>(つづき）</t>
    <phoneticPr fontId="2"/>
  </si>
  <si>
    <t>糖尿病内科
（代謝内科）</t>
    <phoneticPr fontId="2"/>
  </si>
  <si>
    <t>資料：埼玉県保健統計年報</t>
    <phoneticPr fontId="2"/>
  </si>
  <si>
    <t>循環器外科
（心臓・血管外科）</t>
    <phoneticPr fontId="2"/>
  </si>
  <si>
    <t>資料：埼玉県保健統計年報・医務関係事務処理状況報告（狭山保健所）</t>
    <rPh sb="0" eb="2">
      <t>シリョウ</t>
    </rPh>
    <rPh sb="3" eb="6">
      <t>サイタマケン</t>
    </rPh>
    <rPh sb="6" eb="8">
      <t>ホケン</t>
    </rPh>
    <rPh sb="8" eb="10">
      <t>トウケイ</t>
    </rPh>
    <rPh sb="10" eb="12">
      <t>ネンポウ</t>
    </rPh>
    <rPh sb="13" eb="15">
      <t>イム</t>
    </rPh>
    <rPh sb="15" eb="17">
      <t>カンケイ</t>
    </rPh>
    <rPh sb="17" eb="19">
      <t>ジム</t>
    </rPh>
    <rPh sb="19" eb="21">
      <t>ショリ</t>
    </rPh>
    <rPh sb="21" eb="23">
      <t>ジョウキョウ</t>
    </rPh>
    <rPh sb="23" eb="24">
      <t>ホウ</t>
    </rPh>
    <rPh sb="24" eb="25">
      <t>コク</t>
    </rPh>
    <rPh sb="26" eb="28">
      <t>サヤマ</t>
    </rPh>
    <rPh sb="28" eb="31">
      <t>ホケンジョ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</si>
  <si>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</si>
  <si>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28年度</t>
    <rPh sb="3" eb="4">
      <t>ド</t>
    </rPh>
    <phoneticPr fontId="2"/>
  </si>
  <si>
    <t>平成　20</t>
    <rPh sb="0" eb="2">
      <t>ヘイセイ</t>
    </rPh>
    <phoneticPr fontId="2"/>
  </si>
  <si>
    <t>578.66</t>
    <phoneticPr fontId="2"/>
  </si>
  <si>
    <t>143.24</t>
    <phoneticPr fontId="2"/>
  </si>
  <si>
    <t>2,862.56</t>
    <phoneticPr fontId="2"/>
  </si>
  <si>
    <t>210.75</t>
    <phoneticPr fontId="2"/>
  </si>
  <si>
    <t>1,169.09</t>
    <phoneticPr fontId="2"/>
  </si>
  <si>
    <t>575.29</t>
    <phoneticPr fontId="2"/>
  </si>
  <si>
    <t>137.59</t>
    <phoneticPr fontId="2"/>
  </si>
  <si>
    <t>2,769.08</t>
    <phoneticPr fontId="2"/>
  </si>
  <si>
    <t>200.96</t>
    <phoneticPr fontId="2"/>
  </si>
  <si>
    <t>1,191.80</t>
    <phoneticPr fontId="2"/>
  </si>
  <si>
    <t>575.83</t>
    <phoneticPr fontId="2"/>
  </si>
  <si>
    <t>132.16</t>
    <phoneticPr fontId="2"/>
  </si>
  <si>
    <t>2,717.57</t>
    <phoneticPr fontId="2"/>
  </si>
  <si>
    <t>199.41</t>
    <phoneticPr fontId="2"/>
  </si>
  <si>
    <t>1,170.39</t>
    <phoneticPr fontId="2"/>
  </si>
  <si>
    <t>2,590.88</t>
    <phoneticPr fontId="2"/>
  </si>
  <si>
    <t>1,163.08</t>
    <phoneticPr fontId="2"/>
  </si>
  <si>
    <t>平成　24</t>
    <phoneticPr fontId="2"/>
  </si>
  <si>
    <t>平成　24</t>
    <rPh sb="0" eb="2">
      <t>ヘイセイ</t>
    </rPh>
    <phoneticPr fontId="2"/>
  </si>
  <si>
    <t>（うち肺炎）</t>
    <rPh sb="3" eb="5">
      <t>ハイエン</t>
    </rPh>
    <phoneticPr fontId="2"/>
  </si>
  <si>
    <t>平成 16</t>
    <rPh sb="0" eb="2">
      <t>ヘイセイ</t>
    </rPh>
    <phoneticPr fontId="2"/>
  </si>
  <si>
    <t>平成 18</t>
    <rPh sb="0" eb="2">
      <t>ヘイセイ</t>
    </rPh>
    <phoneticPr fontId="2"/>
  </si>
  <si>
    <t xml:space="preserve">・・・ </t>
    <phoneticPr fontId="2"/>
  </si>
  <si>
    <t>・・・</t>
    <phoneticPr fontId="2"/>
  </si>
  <si>
    <t>平成２７年１０月１日現在</t>
    <phoneticPr fontId="2"/>
  </si>
  <si>
    <t>平成２７年（単位：人）</t>
    <rPh sb="0" eb="2">
      <t>ヘイセイ</t>
    </rPh>
    <rPh sb="4" eb="5">
      <t>ネン</t>
    </rPh>
    <rPh sb="6" eb="8">
      <t>タンイ</t>
    </rPh>
    <rPh sb="9" eb="10">
      <t>ニン</t>
    </rPh>
    <phoneticPr fontId="2"/>
  </si>
  <si>
    <t>耳鼻いんこう科</t>
    <rPh sb="6" eb="7">
      <t>カ</t>
    </rPh>
    <phoneticPr fontId="2"/>
  </si>
  <si>
    <t>※歯科診療所３8を含む。　　　資料：埼玉県保健統計年報</t>
    <phoneticPr fontId="2"/>
  </si>
  <si>
    <t>ＢＣＧ</t>
    <phoneticPr fontId="2"/>
  </si>
  <si>
    <t>Ｂ型肝炎</t>
    <rPh sb="1" eb="2">
      <t>ガタ</t>
    </rPh>
    <rPh sb="2" eb="4">
      <t>カンエン</t>
    </rPh>
    <phoneticPr fontId="2"/>
  </si>
  <si>
    <t>９８　医療関係状況</t>
    <rPh sb="3" eb="5">
      <t>イリョウ</t>
    </rPh>
    <rPh sb="5" eb="7">
      <t>カンケイ</t>
    </rPh>
    <rPh sb="7" eb="9">
      <t>ジョウキョウ</t>
    </rPh>
    <phoneticPr fontId="2"/>
  </si>
  <si>
    <t>９９　原因別死亡者数</t>
    <rPh sb="3" eb="5">
      <t>ゲンイン</t>
    </rPh>
    <rPh sb="5" eb="6">
      <t>ベツ</t>
    </rPh>
    <rPh sb="6" eb="9">
      <t>シボウシャ</t>
    </rPh>
    <rPh sb="9" eb="10">
      <t>スウ</t>
    </rPh>
    <phoneticPr fontId="2"/>
  </si>
  <si>
    <t>１００　診療科目別病院数</t>
    <rPh sb="4" eb="6">
      <t>シンリョウ</t>
    </rPh>
    <rPh sb="6" eb="8">
      <t>カモク</t>
    </rPh>
    <rPh sb="8" eb="9">
      <t>ベツ</t>
    </rPh>
    <rPh sb="9" eb="11">
      <t>ビョウイン</t>
    </rPh>
    <rPh sb="11" eb="12">
      <t>スウ</t>
    </rPh>
    <phoneticPr fontId="2"/>
  </si>
  <si>
    <t>１０１　診療科目別一般診療所数</t>
    <rPh sb="4" eb="6">
      <t>シンリョウ</t>
    </rPh>
    <rPh sb="6" eb="8">
      <t>カモク</t>
    </rPh>
    <rPh sb="8" eb="9">
      <t>ベツ</t>
    </rPh>
    <rPh sb="9" eb="11">
      <t>イッパン</t>
    </rPh>
    <rPh sb="11" eb="14">
      <t>シンリョウジョ</t>
    </rPh>
    <rPh sb="14" eb="15">
      <t>スウ</t>
    </rPh>
    <phoneticPr fontId="2"/>
  </si>
  <si>
    <t>１０２　年齢階層別死亡者数</t>
    <rPh sb="4" eb="6">
      <t>ネンレイ</t>
    </rPh>
    <rPh sb="6" eb="8">
      <t>カイソウ</t>
    </rPh>
    <rPh sb="8" eb="9">
      <t>ベツ</t>
    </rPh>
    <rPh sb="9" eb="11">
      <t>シボウ</t>
    </rPh>
    <rPh sb="11" eb="12">
      <t>シャ</t>
    </rPh>
    <rPh sb="12" eb="13">
      <t>スウ</t>
    </rPh>
    <phoneticPr fontId="2"/>
  </si>
  <si>
    <t>１０３　各種予防接種状況</t>
    <rPh sb="4" eb="6">
      <t>カクシュ</t>
    </rPh>
    <rPh sb="6" eb="8">
      <t>ヨボウ</t>
    </rPh>
    <rPh sb="8" eb="10">
      <t>セッシュ</t>
    </rPh>
    <rPh sb="10" eb="12">
      <t>ジョウキョウ</t>
    </rPh>
    <phoneticPr fontId="2"/>
  </si>
  <si>
    <t>１０４　健康診断受診状況</t>
    <rPh sb="4" eb="6">
      <t>ケンコウ</t>
    </rPh>
    <rPh sb="6" eb="8">
      <t>シンダン</t>
    </rPh>
    <rPh sb="8" eb="10">
      <t>ジュシン</t>
    </rPh>
    <rPh sb="10" eb="12">
      <t>ジョウキョウ</t>
    </rPh>
    <phoneticPr fontId="2"/>
  </si>
  <si>
    <r>
      <t xml:space="preserve">高齢者
</t>
    </r>
    <r>
      <rPr>
        <sz val="5"/>
        <rFont val="ＭＳ Ｐ明朝"/>
        <family val="1"/>
        <charset val="128"/>
      </rPr>
      <t>インフルエンザ</t>
    </r>
    <rPh sb="0" eb="3">
      <t>コウレイシャ</t>
    </rPh>
    <phoneticPr fontId="2"/>
  </si>
  <si>
    <r>
      <t xml:space="preserve">子ども
</t>
    </r>
    <r>
      <rPr>
        <sz val="5"/>
        <rFont val="ＭＳ Ｐ明朝"/>
        <family val="1"/>
        <charset val="128"/>
      </rPr>
      <t>インフルエンザ</t>
    </r>
    <rPh sb="0" eb="1">
      <t>コ</t>
    </rPh>
    <phoneticPr fontId="2"/>
  </si>
  <si>
    <r>
      <t xml:space="preserve">水痘
</t>
    </r>
    <r>
      <rPr>
        <sz val="5"/>
        <rFont val="ＭＳ Ｐ明朝"/>
        <family val="1"/>
        <charset val="128"/>
      </rPr>
      <t>（みずぼうそう）</t>
    </r>
    <rPh sb="0" eb="2">
      <t>スイトウ</t>
    </rPh>
    <phoneticPr fontId="2"/>
  </si>
  <si>
    <t xml:space="preserve">※高齢者インフルエンザ、高齢者肺炎球菌は６５歳以上等の高齢者数である。
※平成２４年１１月から四種混合、平成２５年４月からヒブ、小児用肺炎球菌、子宮頸がん予防ワクチン、平成２６年１０月から水痘、高齢者肺炎球菌、
こどもに対するインフルエンザ（任意接種）平成２８年１０月からＢ型肝炎ワクチンの接種をそれぞれ開始した。
※子宮頸がん予防ワクチンについては、平成２５年６月から積極的勧奨を見合わせている。
</t>
    <rPh sb="1" eb="4">
      <t>コウレイシャ</t>
    </rPh>
    <rPh sb="12" eb="15">
      <t>コウレイシャ</t>
    </rPh>
    <rPh sb="15" eb="17">
      <t>ハイエン</t>
    </rPh>
    <rPh sb="17" eb="19">
      <t>キュウキン</t>
    </rPh>
    <rPh sb="22" eb="23">
      <t>サイ</t>
    </rPh>
    <rPh sb="23" eb="25">
      <t>イジョウ</t>
    </rPh>
    <rPh sb="25" eb="26">
      <t>トウ</t>
    </rPh>
    <rPh sb="27" eb="30">
      <t>コウレイシャ</t>
    </rPh>
    <rPh sb="30" eb="31">
      <t>スウ</t>
    </rPh>
    <rPh sb="37" eb="39">
      <t>ヘイセイ</t>
    </rPh>
    <rPh sb="41" eb="42">
      <t>ネン</t>
    </rPh>
    <rPh sb="121" eb="123">
      <t>ニンイ</t>
    </rPh>
    <rPh sb="123" eb="125">
      <t>セッシュ</t>
    </rPh>
    <rPh sb="126" eb="128">
      <t>ヘイセイ</t>
    </rPh>
    <rPh sb="130" eb="131">
      <t>ネン</t>
    </rPh>
    <rPh sb="133" eb="134">
      <t>ガツ</t>
    </rPh>
    <rPh sb="137" eb="138">
      <t>ガタ</t>
    </rPh>
    <rPh sb="138" eb="140">
      <t>カンエン</t>
    </rPh>
    <rPh sb="176" eb="178">
      <t>ヘイセイ</t>
    </rPh>
    <rPh sb="180" eb="181">
      <t>ネン</t>
    </rPh>
    <rPh sb="182" eb="183">
      <t>ガツ</t>
    </rPh>
    <rPh sb="185" eb="188">
      <t>セッキョクテキ</t>
    </rPh>
    <rPh sb="188" eb="190">
      <t>カンショウ</t>
    </rPh>
    <rPh sb="191" eb="193">
      <t>ミア</t>
    </rPh>
    <phoneticPr fontId="2"/>
  </si>
  <si>
    <t>１０５　乳児健康診査の状況</t>
    <rPh sb="4" eb="6">
      <t>ニュウジ</t>
    </rPh>
    <rPh sb="6" eb="8">
      <t>ケンコウ</t>
    </rPh>
    <rPh sb="8" eb="9">
      <t>ミ</t>
    </rPh>
    <rPh sb="9" eb="10">
      <t>ジャ</t>
    </rPh>
    <rPh sb="11" eb="13">
      <t>ジョウキョウ</t>
    </rPh>
    <phoneticPr fontId="2"/>
  </si>
  <si>
    <t>１０６　１歳６か月児健康診査の状況</t>
    <rPh sb="5" eb="6">
      <t>サイ</t>
    </rPh>
    <rPh sb="8" eb="9">
      <t>ゲツ</t>
    </rPh>
    <rPh sb="9" eb="10">
      <t>ジ</t>
    </rPh>
    <rPh sb="10" eb="12">
      <t>ケンコウ</t>
    </rPh>
    <rPh sb="12" eb="13">
      <t>ミ</t>
    </rPh>
    <rPh sb="13" eb="14">
      <t>ジャ</t>
    </rPh>
    <rPh sb="15" eb="17">
      <t>ジョウキョウ</t>
    </rPh>
    <phoneticPr fontId="2"/>
  </si>
  <si>
    <t>１０７　３歳児健康診査の状況</t>
    <rPh sb="4" eb="7">
      <t>サンサイジ</t>
    </rPh>
    <rPh sb="7" eb="9">
      <t>ケンコウ</t>
    </rPh>
    <rPh sb="9" eb="10">
      <t>ミ</t>
    </rPh>
    <rPh sb="10" eb="11">
      <t>ジャ</t>
    </rPh>
    <rPh sb="12" eb="14">
      <t>ジョウキョウ</t>
    </rPh>
    <phoneticPr fontId="2"/>
  </si>
  <si>
    <t>１０８　じんかい処理状況</t>
    <rPh sb="8" eb="10">
      <t>ショリ</t>
    </rPh>
    <rPh sb="10" eb="12">
      <t>ジョウキョウ</t>
    </rPh>
    <phoneticPr fontId="2"/>
  </si>
  <si>
    <t>１０９　し尿処理状況</t>
    <rPh sb="5" eb="6">
      <t>ニョウ</t>
    </rPh>
    <rPh sb="6" eb="8">
      <t>ショリ</t>
    </rPh>
    <rPh sb="8" eb="10">
      <t>ジョウキョウ</t>
    </rPh>
    <phoneticPr fontId="2"/>
  </si>
  <si>
    <t>１１０　資源再利用集団回収状況</t>
    <phoneticPr fontId="2"/>
  </si>
  <si>
    <t>１１１　大気汚染の状況</t>
    <rPh sb="4" eb="6">
      <t>タイキ</t>
    </rPh>
    <rPh sb="6" eb="8">
      <t>オセン</t>
    </rPh>
    <rPh sb="9" eb="11">
      <t>ジョウキョウ</t>
    </rPh>
    <phoneticPr fontId="2"/>
  </si>
  <si>
    <t>１１２　水質汚濁の状況</t>
    <rPh sb="4" eb="6">
      <t>スイシツ</t>
    </rPh>
    <rPh sb="6" eb="8">
      <t>オダク</t>
    </rPh>
    <rPh sb="9" eb="11">
      <t>ジョウキョウ</t>
    </rPh>
    <phoneticPr fontId="2"/>
  </si>
  <si>
    <t>(113)</t>
    <phoneticPr fontId="2"/>
  </si>
  <si>
    <t>悪   性        新生物</t>
    <rPh sb="0" eb="1">
      <t>アク</t>
    </rPh>
    <rPh sb="4" eb="5">
      <t>セイ</t>
    </rPh>
    <rPh sb="13" eb="14">
      <t>シン</t>
    </rPh>
    <rPh sb="14" eb="16">
      <t>セイブツ</t>
    </rPh>
    <phoneticPr fontId="2"/>
  </si>
  <si>
    <t>循環器外科（心臓・血管外科）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</si>
</sst>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.0_ "/>
    <numFmt numFmtId="178" formatCode="#,##0.0_ "/>
    <numFmt numFmtId="179" formatCode="#,##0_);\(#,##0\)"/>
    <numFmt numFmtId="180" formatCode="#,##0_ "/>
    <numFmt numFmtId="181" formatCode="0.0_);[Red]\(0.0\)"/>
    <numFmt numFmtId="182" formatCode="#,##0.000_ "/>
    <numFmt numFmtId="183" formatCode="#,##0.00_);[Red]\(#,##0.00\)"/>
    <numFmt numFmtId="184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9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8" fontId="6" fillId="0" borderId="1" xfId="1" applyFont="1" applyBorder="1" applyAlignment="1">
      <alignment horizontal="right" vertical="center"/>
    </xf>
    <xf numFmtId="177" fontId="6" fillId="0" borderId="1" xfId="0" applyNumberFormat="1" applyFont="1" applyBorder="1"/>
    <xf numFmtId="0" fontId="6" fillId="0" borderId="0" xfId="1" applyNumberFormat="1" applyFont="1" applyFill="1" applyBorder="1" applyAlignment="1">
      <alignment horizontal="right" vertical="center"/>
    </xf>
    <xf numFmtId="178" fontId="0" fillId="0" borderId="0" xfId="0" applyNumberFormat="1"/>
    <xf numFmtId="0" fontId="8" fillId="0" borderId="2" xfId="0" applyFont="1" applyFill="1" applyBorder="1" applyAlignment="1">
      <alignment vertical="distributed" textRotation="255"/>
    </xf>
    <xf numFmtId="0" fontId="8" fillId="0" borderId="0" xfId="0" applyFont="1" applyFill="1" applyBorder="1" applyAlignment="1">
      <alignment vertical="distributed" textRotation="255" shrinkToFit="1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Fill="1"/>
    <xf numFmtId="0" fontId="4" fillId="0" borderId="0" xfId="0" applyFont="1" applyFill="1"/>
    <xf numFmtId="58" fontId="8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58" fontId="8" fillId="0" borderId="4" xfId="0" applyNumberFormat="1" applyFont="1" applyFill="1" applyBorder="1" applyAlignment="1">
      <alignment horizontal="right"/>
    </xf>
    <xf numFmtId="58" fontId="8" fillId="0" borderId="5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9" fillId="0" borderId="7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top" textRotation="255" shrinkToFit="1"/>
    </xf>
    <xf numFmtId="0" fontId="8" fillId="0" borderId="8" xfId="0" applyFont="1" applyFill="1" applyBorder="1" applyAlignment="1">
      <alignment vertical="distributed" textRotation="255"/>
    </xf>
    <xf numFmtId="0" fontId="8" fillId="0" borderId="2" xfId="0" applyFont="1" applyFill="1" applyBorder="1" applyAlignment="1">
      <alignment vertical="distributed" textRotation="255" shrinkToFit="1"/>
    </xf>
    <xf numFmtId="0" fontId="9" fillId="0" borderId="9" xfId="0" applyFont="1" applyFill="1" applyBorder="1" applyAlignment="1">
      <alignment vertical="distributed" textRotation="255"/>
    </xf>
    <xf numFmtId="0" fontId="8" fillId="0" borderId="10" xfId="0" applyFont="1" applyFill="1" applyBorder="1" applyAlignment="1">
      <alignment vertical="distributed" textRotation="255"/>
    </xf>
    <xf numFmtId="0" fontId="8" fillId="0" borderId="10" xfId="0" applyFont="1" applyFill="1" applyBorder="1" applyAlignment="1">
      <alignment vertical="top" textRotation="255"/>
    </xf>
    <xf numFmtId="0" fontId="4" fillId="0" borderId="10" xfId="0" applyFont="1" applyFill="1" applyBorder="1"/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top"/>
    </xf>
    <xf numFmtId="38" fontId="4" fillId="0" borderId="0" xfId="1" applyFont="1" applyFill="1" applyAlignment="1">
      <alignment horizontal="right" vertical="center"/>
    </xf>
    <xf numFmtId="0" fontId="4" fillId="0" borderId="11" xfId="0" applyFont="1" applyFill="1" applyBorder="1"/>
    <xf numFmtId="38" fontId="4" fillId="0" borderId="8" xfId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vertical="distributed" textRotation="255"/>
    </xf>
    <xf numFmtId="0" fontId="8" fillId="0" borderId="9" xfId="0" applyFont="1" applyFill="1" applyBorder="1" applyAlignment="1">
      <alignment vertical="distributed" textRotation="255"/>
    </xf>
    <xf numFmtId="0" fontId="11" fillId="0" borderId="0" xfId="0" applyFont="1" applyFill="1"/>
    <xf numFmtId="0" fontId="11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/>
    </xf>
    <xf numFmtId="0" fontId="0" fillId="0" borderId="7" xfId="0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 wrapText="1"/>
    </xf>
    <xf numFmtId="179" fontId="4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top" wrapText="1"/>
    </xf>
    <xf numFmtId="0" fontId="0" fillId="0" borderId="12" xfId="0" applyFill="1" applyBorder="1" applyAlignment="1"/>
    <xf numFmtId="0" fontId="0" fillId="0" borderId="9" xfId="0" applyFill="1" applyBorder="1" applyAlignment="1"/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176" fontId="4" fillId="0" borderId="0" xfId="1" applyNumberFormat="1" applyFont="1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/>
    <xf numFmtId="0" fontId="0" fillId="0" borderId="5" xfId="0" applyFill="1" applyBorder="1" applyAlignment="1"/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0" xfId="0" applyFill="1" applyAlignment="1"/>
    <xf numFmtId="0" fontId="0" fillId="0" borderId="8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38" fontId="4" fillId="0" borderId="11" xfId="1" applyFont="1" applyFill="1" applyBorder="1" applyAlignment="1">
      <alignment horizontal="center" vertical="center"/>
    </xf>
    <xf numFmtId="0" fontId="0" fillId="0" borderId="11" xfId="0" applyFill="1" applyBorder="1" applyAlignment="1"/>
    <xf numFmtId="38" fontId="4" fillId="0" borderId="9" xfId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7" fillId="0" borderId="0" xfId="0" applyFont="1" applyFill="1"/>
    <xf numFmtId="49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Continuous"/>
    </xf>
    <xf numFmtId="0" fontId="16" fillId="0" borderId="0" xfId="0" applyFont="1" applyFill="1"/>
    <xf numFmtId="49" fontId="17" fillId="0" borderId="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/>
    </xf>
    <xf numFmtId="180" fontId="15" fillId="0" borderId="12" xfId="0" applyNumberFormat="1" applyFont="1" applyFill="1" applyBorder="1" applyAlignment="1"/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14" xfId="0" applyNumberFormat="1" applyFont="1" applyFill="1" applyBorder="1" applyAlignment="1">
      <alignment vertical="center"/>
    </xf>
    <xf numFmtId="180" fontId="15" fillId="0" borderId="15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80" fontId="15" fillId="0" borderId="11" xfId="0" applyNumberFormat="1" applyFont="1" applyFill="1" applyBorder="1" applyAlignment="1">
      <alignment vertical="center"/>
    </xf>
    <xf numFmtId="180" fontId="15" fillId="0" borderId="12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80" fontId="4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top"/>
    </xf>
    <xf numFmtId="0" fontId="0" fillId="0" borderId="6" xfId="0" applyFont="1" applyFill="1" applyBorder="1" applyAlignment="1"/>
    <xf numFmtId="0" fontId="0" fillId="0" borderId="0" xfId="0" applyFont="1" applyFill="1"/>
    <xf numFmtId="0" fontId="0" fillId="0" borderId="7" xfId="0" applyFont="1" applyFill="1" applyBorder="1" applyAlignment="1"/>
    <xf numFmtId="0" fontId="0" fillId="0" borderId="0" xfId="0" applyFont="1" applyFill="1" applyAlignment="1">
      <alignment horizontal="right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/>
    <xf numFmtId="0" fontId="0" fillId="0" borderId="0" xfId="0" applyFont="1" applyFill="1" applyBorder="1" applyAlignment="1">
      <alignment horizontal="center"/>
    </xf>
    <xf numFmtId="40" fontId="4" fillId="0" borderId="8" xfId="1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Continuous"/>
    </xf>
    <xf numFmtId="49" fontId="4" fillId="0" borderId="9" xfId="0" applyNumberFormat="1" applyFont="1" applyFill="1" applyBorder="1" applyAlignment="1">
      <alignment horizontal="center"/>
    </xf>
    <xf numFmtId="183" fontId="0" fillId="0" borderId="7" xfId="0" applyNumberFormat="1" applyFill="1" applyBorder="1" applyAlignment="1"/>
    <xf numFmtId="49" fontId="4" fillId="0" borderId="8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40" fontId="4" fillId="0" borderId="0" xfId="1" applyNumberFormat="1" applyFont="1" applyFill="1" applyBorder="1" applyAlignment="1">
      <alignment horizontal="right" vertical="center"/>
    </xf>
    <xf numFmtId="4" fontId="4" fillId="0" borderId="8" xfId="1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84" fontId="4" fillId="0" borderId="7" xfId="1" applyNumberFormat="1" applyFont="1" applyFill="1" applyBorder="1" applyAlignment="1">
      <alignment horizontal="right" vertical="center"/>
    </xf>
    <xf numFmtId="184" fontId="4" fillId="0" borderId="8" xfId="1" applyNumberFormat="1" applyFont="1" applyFill="1" applyBorder="1" applyAlignment="1">
      <alignment horizontal="right" vertical="center"/>
    </xf>
    <xf numFmtId="184" fontId="0" fillId="0" borderId="7" xfId="0" applyNumberFormat="1" applyFill="1" applyBorder="1" applyAlignment="1"/>
    <xf numFmtId="184" fontId="0" fillId="0" borderId="0" xfId="0" applyNumberFormat="1" applyFill="1" applyAlignment="1"/>
    <xf numFmtId="184" fontId="4" fillId="0" borderId="7" xfId="0" applyNumberFormat="1" applyFont="1" applyFill="1" applyBorder="1" applyAlignment="1">
      <alignment horizontal="right"/>
    </xf>
    <xf numFmtId="184" fontId="4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7" xfId="0" applyFont="1" applyFill="1" applyBorder="1" applyAlignment="1">
      <alignment vertical="distributed" textRotation="255" shrinkToFit="1"/>
    </xf>
    <xf numFmtId="0" fontId="4" fillId="0" borderId="2" xfId="0" applyFont="1" applyFill="1" applyBorder="1" applyAlignment="1">
      <alignment vertical="distributed" textRotation="255" shrinkToFit="1"/>
    </xf>
    <xf numFmtId="58" fontId="8" fillId="0" borderId="2" xfId="0" applyNumberFormat="1" applyFont="1" applyFill="1" applyBorder="1" applyAlignment="1">
      <alignment horizontal="right" vertical="distributed" textRotation="255" shrinkToFit="1"/>
    </xf>
    <xf numFmtId="58" fontId="8" fillId="0" borderId="8" xfId="0" applyNumberFormat="1" applyFont="1" applyFill="1" applyBorder="1" applyAlignment="1">
      <alignment horizontal="right" vertical="distributed" textRotation="255" shrinkToFit="1"/>
    </xf>
    <xf numFmtId="0" fontId="4" fillId="0" borderId="0" xfId="0" applyFont="1" applyFill="1" applyBorder="1" applyAlignment="1">
      <alignment vertical="distributed" textRotation="255" shrinkToFit="1"/>
    </xf>
    <xf numFmtId="0" fontId="4" fillId="0" borderId="0" xfId="0" applyFont="1" applyFill="1" applyAlignment="1">
      <alignment vertical="distributed" textRotation="255" shrinkToFit="1"/>
    </xf>
    <xf numFmtId="0" fontId="4" fillId="0" borderId="10" xfId="0" applyFont="1" applyFill="1" applyBorder="1" applyAlignment="1">
      <alignment vertical="distributed" textRotation="255" shrinkToFit="1"/>
    </xf>
    <xf numFmtId="0" fontId="4" fillId="0" borderId="3" xfId="0" applyFont="1" applyFill="1" applyBorder="1" applyAlignment="1">
      <alignment vertical="distributed" textRotation="255" shrinkToFit="1"/>
    </xf>
    <xf numFmtId="0" fontId="4" fillId="0" borderId="4" xfId="0" applyFont="1" applyFill="1" applyBorder="1" applyAlignment="1">
      <alignment vertical="distributed" textRotation="255" shrinkToFit="1"/>
    </xf>
    <xf numFmtId="0" fontId="4" fillId="0" borderId="5" xfId="0" applyFont="1" applyFill="1" applyBorder="1" applyAlignment="1">
      <alignment vertical="distributed" textRotation="255" shrinkToFit="1"/>
    </xf>
    <xf numFmtId="0" fontId="4" fillId="0" borderId="13" xfId="0" applyFont="1" applyFill="1" applyBorder="1" applyAlignment="1">
      <alignment vertical="distributed" shrinkToFit="1"/>
    </xf>
    <xf numFmtId="0" fontId="4" fillId="0" borderId="6" xfId="0" applyFont="1" applyFill="1" applyBorder="1" applyAlignment="1">
      <alignment vertical="distributed" shrinkToFit="1"/>
    </xf>
    <xf numFmtId="58" fontId="8" fillId="0" borderId="6" xfId="0" applyNumberFormat="1" applyFont="1" applyFill="1" applyBorder="1" applyAlignment="1">
      <alignment horizontal="right" vertical="distributed" shrinkToFit="1"/>
    </xf>
    <xf numFmtId="0" fontId="4" fillId="0" borderId="0" xfId="0" applyFont="1" applyFill="1" applyBorder="1" applyAlignment="1">
      <alignment vertical="distributed" shrinkToFit="1"/>
    </xf>
    <xf numFmtId="0" fontId="4" fillId="0" borderId="0" xfId="0" applyFont="1" applyFill="1" applyAlignment="1">
      <alignment vertical="distributed" shrinkToFit="1"/>
    </xf>
    <xf numFmtId="0" fontId="10" fillId="0" borderId="13" xfId="0" applyFont="1" applyFill="1" applyBorder="1" applyAlignment="1">
      <alignment vertical="distributed" textRotation="255" shrinkToFit="1"/>
    </xf>
    <xf numFmtId="0" fontId="11" fillId="0" borderId="13" xfId="0" applyFont="1" applyFill="1" applyBorder="1" applyAlignment="1">
      <alignment vertical="distributed" textRotation="255" shrinkToFit="1"/>
    </xf>
    <xf numFmtId="0" fontId="11" fillId="0" borderId="13" xfId="0" applyNumberFormat="1" applyFont="1" applyFill="1" applyBorder="1" applyAlignment="1">
      <alignment horizontal="right" vertical="distributed" textRotation="255" shrinkToFit="1"/>
    </xf>
    <xf numFmtId="0" fontId="11" fillId="0" borderId="13" xfId="0" applyNumberFormat="1" applyFont="1" applyFill="1" applyBorder="1" applyAlignment="1">
      <alignment vertical="distributed" textRotation="255" shrinkToFit="1"/>
    </xf>
    <xf numFmtId="0" fontId="11" fillId="0" borderId="0" xfId="0" applyFont="1" applyFill="1" applyAlignment="1">
      <alignment vertical="distributed" textRotation="255" shrinkToFit="1"/>
    </xf>
    <xf numFmtId="0" fontId="11" fillId="0" borderId="0" xfId="0" applyFont="1" applyFill="1" applyBorder="1"/>
    <xf numFmtId="0" fontId="19" fillId="0" borderId="2" xfId="0" applyFont="1" applyFill="1" applyBorder="1" applyAlignment="1">
      <alignment vertical="top" textRotation="255"/>
    </xf>
    <xf numFmtId="0" fontId="19" fillId="0" borderId="2" xfId="0" applyFont="1" applyFill="1" applyBorder="1" applyAlignment="1">
      <alignment vertical="top" textRotation="255" wrapText="1"/>
    </xf>
    <xf numFmtId="0" fontId="8" fillId="0" borderId="7" xfId="0" applyFont="1" applyFill="1" applyBorder="1" applyAlignment="1">
      <alignment vertical="top" textRotation="255" shrinkToFit="1"/>
    </xf>
    <xf numFmtId="0" fontId="8" fillId="0" borderId="7" xfId="0" applyFont="1" applyFill="1" applyBorder="1" applyAlignment="1">
      <alignment vertical="distributed" textRotation="255" shrinkToFi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distributed" textRotation="255" shrinkToFit="1"/>
    </xf>
    <xf numFmtId="0" fontId="9" fillId="0" borderId="0" xfId="0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183" fontId="4" fillId="0" borderId="7" xfId="1" applyNumberFormat="1" applyFont="1" applyFill="1" applyBorder="1" applyAlignment="1">
      <alignment horizontal="right" vertical="center"/>
    </xf>
    <xf numFmtId="183" fontId="4" fillId="0" borderId="8" xfId="1" applyNumberFormat="1" applyFont="1" applyFill="1" applyBorder="1" applyAlignment="1">
      <alignment horizontal="right" vertical="center"/>
    </xf>
    <xf numFmtId="49" fontId="0" fillId="0" borderId="7" xfId="0" applyNumberFormat="1" applyFill="1" applyBorder="1" applyAlignment="1"/>
    <xf numFmtId="49" fontId="0" fillId="0" borderId="0" xfId="0" applyNumberFormat="1" applyFill="1" applyAlignment="1"/>
    <xf numFmtId="49" fontId="4" fillId="0" borderId="7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horizontal="right" vertical="center" wrapText="1"/>
    </xf>
    <xf numFmtId="58" fontId="13" fillId="0" borderId="2" xfId="0" applyNumberFormat="1" applyFont="1" applyFill="1" applyBorder="1" applyAlignment="1">
      <alignment horizontal="right" vertical="distributed" textRotation="255" shrinkToFi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38" fontId="2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0" fillId="0" borderId="6" xfId="0" applyBorder="1" applyAlignment="1"/>
    <xf numFmtId="38" fontId="4" fillId="0" borderId="0" xfId="1" applyFont="1" applyFill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 vertical="top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9" xfId="0" applyFont="1" applyFill="1" applyBorder="1" applyAlignment="1">
      <alignment horizontal="distributed" vertical="center" wrapText="1"/>
    </xf>
    <xf numFmtId="0" fontId="0" fillId="0" borderId="8" xfId="0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shrinkToFit="1"/>
    </xf>
    <xf numFmtId="0" fontId="8" fillId="0" borderId="13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/>
    </xf>
    <xf numFmtId="58" fontId="8" fillId="0" borderId="12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/>
    </xf>
    <xf numFmtId="0" fontId="0" fillId="0" borderId="13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top"/>
    </xf>
    <xf numFmtId="38" fontId="25" fillId="0" borderId="8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top" shrinkToFit="1"/>
    </xf>
    <xf numFmtId="0" fontId="23" fillId="0" borderId="6" xfId="0" applyFont="1" applyBorder="1" applyAlignment="1">
      <alignment shrinkToFit="1"/>
    </xf>
    <xf numFmtId="0" fontId="20" fillId="0" borderId="6" xfId="0" applyFont="1" applyFill="1" applyBorder="1" applyAlignment="1">
      <alignment horizontal="left" vertical="top" wrapText="1"/>
    </xf>
    <xf numFmtId="0" fontId="21" fillId="0" borderId="6" xfId="0" applyFont="1" applyBorder="1" applyAlignment="1"/>
    <xf numFmtId="0" fontId="21" fillId="0" borderId="0" xfId="0" applyFont="1" applyAlignment="1"/>
    <xf numFmtId="0" fontId="0" fillId="0" borderId="12" xfId="0" applyBorder="1" applyAlignment="1"/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11" xfId="0" applyFont="1" applyFill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3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6" fontId="4" fillId="0" borderId="0" xfId="1" applyNumberFormat="1" applyFont="1" applyFill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25" fillId="0" borderId="8" xfId="1" applyFont="1" applyFill="1" applyBorder="1" applyAlignment="1">
      <alignment horizontal="center" vertical="center"/>
    </xf>
    <xf numFmtId="38" fontId="25" fillId="0" borderId="0" xfId="1" applyFont="1" applyFill="1" applyAlignment="1">
      <alignment horizontal="center" vertical="center"/>
    </xf>
    <xf numFmtId="176" fontId="25" fillId="0" borderId="0" xfId="1" applyNumberFormat="1" applyFont="1" applyFill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top"/>
    </xf>
    <xf numFmtId="0" fontId="9" fillId="0" borderId="5" xfId="0" applyFont="1" applyFill="1" applyBorder="1" applyAlignment="1"/>
    <xf numFmtId="0" fontId="9" fillId="0" borderId="6" xfId="0" applyFont="1" applyFill="1" applyBorder="1" applyAlignment="1"/>
    <xf numFmtId="0" fontId="0" fillId="0" borderId="6" xfId="0" applyFill="1" applyBorder="1" applyAlignment="1"/>
    <xf numFmtId="0" fontId="0" fillId="0" borderId="0" xfId="0" applyFill="1" applyAlignment="1">
      <alignment horizontal="right"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4" fillId="0" borderId="8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/>
    <xf numFmtId="0" fontId="0" fillId="0" borderId="18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84" fontId="4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0" fillId="0" borderId="3" xfId="0" applyFont="1" applyFill="1" applyBorder="1" applyAlignment="1"/>
    <xf numFmtId="0" fontId="0" fillId="0" borderId="8" xfId="0" applyFont="1" applyFill="1" applyBorder="1" applyAlignment="1"/>
    <xf numFmtId="0" fontId="0" fillId="0" borderId="0" xfId="0" applyFont="1" applyFill="1" applyBorder="1" applyAlignment="1"/>
    <xf numFmtId="0" fontId="0" fillId="0" borderId="7" xfId="0" applyFont="1" applyFill="1" applyBorder="1" applyAlignment="1"/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9" xfId="0" applyFont="1" applyFill="1" applyBorder="1" applyAlignment="1"/>
    <xf numFmtId="40" fontId="4" fillId="0" borderId="8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9" xfId="0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0" fillId="0" borderId="6" xfId="0" applyFill="1" applyBorder="1" applyAlignment="1">
      <alignment horizontal="right" vertical="top"/>
    </xf>
    <xf numFmtId="0" fontId="0" fillId="0" borderId="13" xfId="0" applyFill="1" applyBorder="1" applyAlignment="1"/>
    <xf numFmtId="0" fontId="0" fillId="0" borderId="18" xfId="0" applyFill="1" applyBorder="1" applyAlignment="1"/>
    <xf numFmtId="0" fontId="8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Fill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8" xfId="0" applyNumberFormat="1" applyFont="1" applyFill="1" applyBorder="1" applyAlignment="1">
      <alignment vertical="center"/>
    </xf>
    <xf numFmtId="181" fontId="4" fillId="0" borderId="12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180" fontId="4" fillId="0" borderId="0" xfId="0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 shrinkToFit="1"/>
    </xf>
    <xf numFmtId="0" fontId="13" fillId="0" borderId="17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180" fontId="4" fillId="0" borderId="8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1" fontId="4" fillId="0" borderId="8" xfId="0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vertical="center"/>
    </xf>
    <xf numFmtId="180" fontId="4" fillId="0" borderId="5" xfId="0" applyNumberFormat="1" applyFont="1" applyFill="1" applyBorder="1" applyAlignment="1">
      <alignment vertical="center"/>
    </xf>
    <xf numFmtId="181" fontId="4" fillId="0" borderId="1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top"/>
    </xf>
    <xf numFmtId="0" fontId="0" fillId="0" borderId="0" xfId="0" applyAlignment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1" u="none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原因別死亡者割合</a:t>
            </a:r>
          </a:p>
        </c:rich>
      </c:tx>
      <c:layout>
        <c:manualLayout>
          <c:xMode val="edge"/>
          <c:yMode val="edge"/>
          <c:x val="0.3841862352757236"/>
          <c:y val="5.37189413823272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1" u="none" strike="noStrike" kern="1200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913476394282736"/>
          <c:y val="0.29364286305045495"/>
          <c:w val="0.63418714631473683"/>
          <c:h val="0.414432125865535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F28-4620-96A0-CA78B8F2CE01}"/>
              </c:ext>
            </c:extLst>
          </c:dPt>
          <c:dPt>
            <c:idx val="1"/>
            <c:bubble3D val="0"/>
            <c:spPr>
              <a:solidFill>
                <a:schemeClr val="accent6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F28-4620-96A0-CA78B8F2CE01}"/>
              </c:ext>
            </c:extLst>
          </c:dPt>
          <c:dPt>
            <c:idx val="2"/>
            <c:bubble3D val="0"/>
            <c:spPr>
              <a:solidFill>
                <a:schemeClr val="accent6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F28-4620-96A0-CA78B8F2CE01}"/>
              </c:ext>
            </c:extLst>
          </c:dPt>
          <c:dPt>
            <c:idx val="3"/>
            <c:bubble3D val="0"/>
            <c:spPr>
              <a:solidFill>
                <a:schemeClr val="accent6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F28-4620-96A0-CA78B8F2CE01}"/>
              </c:ext>
            </c:extLst>
          </c:dPt>
          <c:dPt>
            <c:idx val="4"/>
            <c:bubble3D val="0"/>
            <c:spPr>
              <a:solidFill>
                <a:schemeClr val="accent6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1F28-4620-96A0-CA78B8F2CE01}"/>
              </c:ext>
            </c:extLst>
          </c:dPt>
          <c:dPt>
            <c:idx val="5"/>
            <c:bubble3D val="0"/>
            <c:spPr>
              <a:solidFill>
                <a:schemeClr val="accent6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1F28-4620-96A0-CA78B8F2CE01}"/>
              </c:ext>
            </c:extLst>
          </c:dPt>
          <c:dPt>
            <c:idx val="6"/>
            <c:bubble3D val="0"/>
            <c:spPr>
              <a:solidFill>
                <a:schemeClr val="accent6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F28-4620-96A0-CA78B8F2CE01}"/>
              </c:ext>
            </c:extLst>
          </c:dPt>
          <c:dPt>
            <c:idx val="7"/>
            <c:bubble3D val="0"/>
            <c:spPr>
              <a:solidFill>
                <a:schemeClr val="accent6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1F28-4620-96A0-CA78B8F2CE01}"/>
              </c:ext>
            </c:extLst>
          </c:dPt>
          <c:dPt>
            <c:idx val="8"/>
            <c:bubble3D val="0"/>
            <c:spPr>
              <a:solidFill>
                <a:schemeClr val="accent6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1F28-4620-96A0-CA78B8F2CE01}"/>
              </c:ext>
            </c:extLst>
          </c:dPt>
          <c:dPt>
            <c:idx val="9"/>
            <c:bubble3D val="0"/>
            <c:spPr>
              <a:solidFill>
                <a:schemeClr val="accent6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1F28-4620-96A0-CA78B8F2CE01}"/>
              </c:ext>
            </c:extLst>
          </c:dPt>
          <c:dLbls>
            <c:dLbl>
              <c:idx val="0"/>
              <c:layout>
                <c:manualLayout>
                  <c:x val="-0.10566086445636631"/>
                  <c:y val="1.20198000446522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8-4620-96A0-CA78B8F2CE01}"/>
                </c:ext>
              </c:extLst>
            </c:dLbl>
            <c:dLbl>
              <c:idx val="1"/>
              <c:layout>
                <c:manualLayout>
                  <c:x val="-0.11948197395707942"/>
                  <c:y val="1.6338051174440015E-3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8-4620-96A0-CA78B8F2CE01}"/>
                </c:ext>
              </c:extLst>
            </c:dLbl>
            <c:dLbl>
              <c:idx val="2"/>
              <c:layout>
                <c:manualLayout>
                  <c:x val="-0.10942510411309099"/>
                  <c:y val="-0.16897912825836009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8-4620-96A0-CA78B8F2CE01}"/>
                </c:ext>
              </c:extLst>
            </c:dLbl>
            <c:dLbl>
              <c:idx val="3"/>
              <c:layout>
                <c:manualLayout>
                  <c:x val="9.9444796923831541E-2"/>
                  <c:y val="0.17427892011886692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8-4620-96A0-CA78B8F2CE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8-4620-96A0-CA78B8F2CE01}"/>
                </c:ext>
              </c:extLst>
            </c:dLbl>
            <c:dLbl>
              <c:idx val="5"/>
              <c:layout>
                <c:manualLayout>
                  <c:x val="-3.8653256963183891E-2"/>
                  <c:y val="0.13322267008990737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8-4620-96A0-CA78B8F2CE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8-4620-96A0-CA78B8F2CE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8-4620-96A0-CA78B8F2CE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28-4620-96A0-CA78B8F2CE01}"/>
                </c:ext>
              </c:extLst>
            </c:dLbl>
            <c:dLbl>
              <c:idx val="9"/>
              <c:layout>
                <c:manualLayout>
                  <c:x val="5.2435604248492779E-2"/>
                  <c:y val="-5.82304732369863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28-4620-96A0-CA78B8F2CE01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P95グラフ!$E$3:$E$12</c:f>
              <c:strCache>
                <c:ptCount val="10"/>
                <c:pt idx="0">
                  <c:v>脳血管疾患</c:v>
                </c:pt>
                <c:pt idx="1">
                  <c:v>心疾患</c:v>
                </c:pt>
                <c:pt idx="2">
                  <c:v>悪性新生物</c:v>
                </c:pt>
                <c:pt idx="3">
                  <c:v>老衰</c:v>
                </c:pt>
                <c:pt idx="5">
                  <c:v>事故</c:v>
                </c:pt>
                <c:pt idx="6">
                  <c:v>結核</c:v>
                </c:pt>
                <c:pt idx="9">
                  <c:v>その他</c:v>
                </c:pt>
              </c:strCache>
            </c:strRef>
          </c:cat>
          <c:val>
            <c:numRef>
              <c:f>P95グラフ!$F$3:$F$12</c:f>
              <c:numCache>
                <c:formatCode>#,##0_);[Red]\(#,##0\)</c:formatCode>
                <c:ptCount val="10"/>
                <c:pt idx="0">
                  <c:v>76</c:v>
                </c:pt>
                <c:pt idx="1">
                  <c:v>129</c:v>
                </c:pt>
                <c:pt idx="2">
                  <c:v>241</c:v>
                </c:pt>
                <c:pt idx="3">
                  <c:v>56</c:v>
                </c:pt>
                <c:pt idx="5">
                  <c:v>16</c:v>
                </c:pt>
                <c:pt idx="6">
                  <c:v>3</c:v>
                </c:pt>
                <c:pt idx="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28-4620-96A0-CA78B8F2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じんかい処理状況</a:t>
            </a:r>
          </a:p>
        </c:rich>
      </c:tx>
      <c:layout>
        <c:manualLayout>
          <c:xMode val="edge"/>
          <c:yMode val="edge"/>
          <c:x val="0.36572892701135645"/>
          <c:y val="4.8817978670712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60618960793154"/>
          <c:y val="0.17229081212541458"/>
          <c:w val="0.83278229514129132"/>
          <c:h val="0.753772303048688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P95グラフ!$D$18</c:f>
              <c:strCache>
                <c:ptCount val="1"/>
                <c:pt idx="0">
                  <c:v>年間処理量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P95グラフ!$A$19:$A$27</c:f>
              <c:strCache>
                <c:ptCount val="9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  <c:pt idx="5">
                  <c:v>25年度</c:v>
                </c:pt>
                <c:pt idx="6">
                  <c:v>26年度</c:v>
                </c:pt>
                <c:pt idx="7">
                  <c:v>27年度</c:v>
                </c:pt>
                <c:pt idx="8">
                  <c:v>28年度</c:v>
                </c:pt>
              </c:strCache>
            </c:strRef>
          </c:cat>
          <c:val>
            <c:numRef>
              <c:f>P95グラフ!$D$19:$D$27</c:f>
              <c:numCache>
                <c:formatCode>#,##0_);[Red]\(#,##0\)</c:formatCode>
                <c:ptCount val="9"/>
                <c:pt idx="0">
                  <c:v>25096</c:v>
                </c:pt>
                <c:pt idx="1">
                  <c:v>24383</c:v>
                </c:pt>
                <c:pt idx="2">
                  <c:v>23880</c:v>
                </c:pt>
                <c:pt idx="3">
                  <c:v>24088.5</c:v>
                </c:pt>
                <c:pt idx="4">
                  <c:v>24209.41</c:v>
                </c:pt>
                <c:pt idx="5">
                  <c:v>24106.21</c:v>
                </c:pt>
                <c:pt idx="6">
                  <c:v>23980.639999999999</c:v>
                </c:pt>
                <c:pt idx="7">
                  <c:v>24021.9</c:v>
                </c:pt>
                <c:pt idx="8">
                  <c:v>23621.91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D-4B6F-878F-D5C4AB4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84864"/>
        <c:axId val="452784080"/>
      </c:barChart>
      <c:lineChart>
        <c:grouping val="standard"/>
        <c:varyColors val="0"/>
        <c:ser>
          <c:idx val="0"/>
          <c:order val="1"/>
          <c:tx>
            <c:strRef>
              <c:f>P95グラフ!$E$18</c:f>
              <c:strCache>
                <c:ptCount val="1"/>
                <c:pt idx="0">
                  <c:v>1人当たり年間処理量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P95グラフ!$A$19:$A$26</c:f>
              <c:strCache>
                <c:ptCount val="8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  <c:pt idx="5">
                  <c:v>25年度</c:v>
                </c:pt>
                <c:pt idx="6">
                  <c:v>26年度</c:v>
                </c:pt>
                <c:pt idx="7">
                  <c:v>27年度</c:v>
                </c:pt>
              </c:strCache>
            </c:strRef>
          </c:cat>
          <c:val>
            <c:numRef>
              <c:f>P95グラフ!$E$19:$E$27</c:f>
              <c:numCache>
                <c:formatCode>0.0_ </c:formatCode>
                <c:ptCount val="9"/>
                <c:pt idx="0">
                  <c:v>301.29782814882401</c:v>
                </c:pt>
                <c:pt idx="1">
                  <c:v>293.5800804296</c:v>
                </c:pt>
                <c:pt idx="2">
                  <c:v>288.81390370450998</c:v>
                </c:pt>
                <c:pt idx="3">
                  <c:v>292.90491245136189</c:v>
                </c:pt>
                <c:pt idx="4">
                  <c:v>296.61488133890396</c:v>
                </c:pt>
                <c:pt idx="5">
                  <c:v>297.28088889985077</c:v>
                </c:pt>
                <c:pt idx="6">
                  <c:v>297.2536380990158</c:v>
                </c:pt>
                <c:pt idx="7">
                  <c:v>298.91369269822309</c:v>
                </c:pt>
                <c:pt idx="8">
                  <c:v>294.6146746654361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D-4B6F-878F-D5C4AB4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249904"/>
        <c:axId val="458250296"/>
      </c:lineChart>
      <c:catAx>
        <c:axId val="45278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5278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784080"/>
        <c:scaling>
          <c:orientation val="minMax"/>
          <c:max val="30000"/>
          <c:min val="215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52784864"/>
        <c:crosses val="autoZero"/>
        <c:crossBetween val="between"/>
        <c:majorUnit val="500"/>
      </c:valAx>
      <c:catAx>
        <c:axId val="45824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250296"/>
        <c:crosses val="autoZero"/>
        <c:auto val="0"/>
        <c:lblAlgn val="ctr"/>
        <c:lblOffset val="100"/>
        <c:noMultiLvlLbl val="0"/>
      </c:catAx>
      <c:valAx>
        <c:axId val="458250296"/>
        <c:scaling>
          <c:orientation val="minMax"/>
          <c:max val="360"/>
          <c:min val="25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58249904"/>
        <c:crosses val="max"/>
        <c:crossBetween val="between"/>
        <c:majorUnit val="10"/>
        <c:min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351003368673413"/>
          <c:y val="0.20948990965170447"/>
          <c:w val="0.22390835003892229"/>
          <c:h val="0.11747106954096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76200</xdr:rowOff>
    </xdr:from>
    <xdr:to>
      <xdr:col>17</xdr:col>
      <xdr:colOff>352425</xdr:colOff>
      <xdr:row>24</xdr:row>
      <xdr:rowOff>133350</xdr:rowOff>
    </xdr:to>
    <xdr:graphicFrame macro="">
      <xdr:nvGraphicFramePr>
        <xdr:cNvPr id="435307" name="Chart 1">
          <a:extLst>
            <a:ext uri="{FF2B5EF4-FFF2-40B4-BE49-F238E27FC236}">
              <a16:creationId xmlns:a16="http://schemas.microsoft.com/office/drawing/2014/main" id="{00000000-0008-0000-0000-00006BA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676275</xdr:colOff>
      <xdr:row>25</xdr:row>
      <xdr:rowOff>0</xdr:rowOff>
    </xdr:from>
    <xdr:to>
      <xdr:col>17</xdr:col>
      <xdr:colOff>85725</xdr:colOff>
      <xdr:row>53</xdr:row>
      <xdr:rowOff>9525</xdr:rowOff>
    </xdr:to>
    <xdr:graphicFrame macro="">
      <xdr:nvGraphicFramePr>
        <xdr:cNvPr id="435308" name="Chart 2">
          <a:extLst>
            <a:ext uri="{FF2B5EF4-FFF2-40B4-BE49-F238E27FC236}">
              <a16:creationId xmlns:a16="http://schemas.microsoft.com/office/drawing/2014/main" id="{00000000-0008-0000-0000-00006CA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142314</xdr:rowOff>
    </xdr:from>
    <xdr:to>
      <xdr:col>8</xdr:col>
      <xdr:colOff>76200</xdr:colOff>
      <xdr:row>28</xdr:row>
      <xdr:rowOff>140634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789084" y="6126255"/>
          <a:ext cx="783851" cy="1776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　ｔ</a:t>
          </a:r>
        </a:p>
      </xdr:txBody>
    </xdr:sp>
    <xdr:clientData/>
  </xdr:twoCellAnchor>
  <xdr:twoCellAnchor>
    <xdr:from>
      <xdr:col>16</xdr:col>
      <xdr:colOff>14007</xdr:colOff>
      <xdr:row>27</xdr:row>
      <xdr:rowOff>131109</xdr:rowOff>
    </xdr:from>
    <xdr:to>
      <xdr:col>17</xdr:col>
      <xdr:colOff>52107</xdr:colOff>
      <xdr:row>28</xdr:row>
      <xdr:rowOff>167529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3248154" y="6115050"/>
          <a:ext cx="755277" cy="21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単位：　㎏</a:t>
          </a:r>
        </a:p>
      </xdr:txBody>
    </xdr:sp>
    <xdr:clientData/>
  </xdr:twoCellAnchor>
  <xdr:twoCellAnchor editAs="oneCell">
    <xdr:from>
      <xdr:col>4</xdr:col>
      <xdr:colOff>1333500</xdr:colOff>
      <xdr:row>39</xdr:row>
      <xdr:rowOff>38100</xdr:rowOff>
    </xdr:from>
    <xdr:to>
      <xdr:col>4</xdr:col>
      <xdr:colOff>1419225</xdr:colOff>
      <xdr:row>40</xdr:row>
      <xdr:rowOff>76200</xdr:rowOff>
    </xdr:to>
    <xdr:sp macro="" textlink="">
      <xdr:nvSpPr>
        <xdr:cNvPr id="435311" name="Text Box 5">
          <a:extLst>
            <a:ext uri="{FF2B5EF4-FFF2-40B4-BE49-F238E27FC236}">
              <a16:creationId xmlns:a16="http://schemas.microsoft.com/office/drawing/2014/main" id="{00000000-0008-0000-0000-00006FA40600}"/>
            </a:ext>
          </a:extLst>
        </xdr:cNvPr>
        <xdr:cNvSpPr txBox="1">
          <a:spLocks noChangeArrowheads="1"/>
        </xdr:cNvSpPr>
      </xdr:nvSpPr>
      <xdr:spPr bwMode="auto">
        <a:xfrm>
          <a:off x="4953000" y="814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605118</xdr:colOff>
      <xdr:row>1</xdr:row>
      <xdr:rowOff>44824</xdr:rowOff>
    </xdr:from>
    <xdr:to>
      <xdr:col>6</xdr:col>
      <xdr:colOff>212912</xdr:colOff>
      <xdr:row>14</xdr:row>
      <xdr:rowOff>56030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350559" y="582706"/>
          <a:ext cx="3025588" cy="2879912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224119</xdr:colOff>
      <xdr:row>29</xdr:row>
      <xdr:rowOff>44823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3843618"/>
          <a:ext cx="5524501" cy="253252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0.66925</cdr:x>
      <cdr:y>0.06148</cdr:y>
    </cdr:from>
    <cdr:to>
      <cdr:x>0.83118</cdr:x>
      <cdr:y>0.11729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8819" y="296793"/>
          <a:ext cx="1198288" cy="27200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年度）</a:t>
          </a:r>
        </a:p>
        <a:p xmlns:a="http://schemas.openxmlformats.org/drawingml/2006/main">
          <a:pPr algn="l" rtl="0">
            <a:lnSpc>
              <a:spcPts val="2300"/>
            </a:lnSpc>
            <a:defRPr sz="1000"/>
          </a:pPr>
          <a:endParaRPr lang="ja-JP" altLang="en-US" sz="1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l" rtl="0">
            <a:lnSpc>
              <a:spcPts val="2200"/>
            </a:lnSpc>
            <a:defRPr sz="1000"/>
          </a:pPr>
          <a:endParaRPr lang="ja-JP" altLang="en-US" sz="1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F4" zoomScale="85" zoomScaleNormal="85" workbookViewId="0">
      <selection activeCell="S13" sqref="S13"/>
    </sheetView>
  </sheetViews>
  <sheetFormatPr defaultRowHeight="13.5" x14ac:dyDescent="0.15"/>
  <cols>
    <col min="1" max="1" width="13.5" bestFit="1" customWidth="1"/>
    <col min="2" max="2" width="8.25" bestFit="1" customWidth="1"/>
    <col min="3" max="3" width="14.25" bestFit="1" customWidth="1"/>
    <col min="4" max="4" width="11.5" customWidth="1"/>
    <col min="5" max="5" width="22.125" bestFit="1" customWidth="1"/>
    <col min="6" max="6" width="11.375" customWidth="1"/>
    <col min="8" max="18" width="9.375" customWidth="1"/>
  </cols>
  <sheetData>
    <row r="1" spans="1:17" ht="42" x14ac:dyDescent="0.4">
      <c r="A1" s="1"/>
      <c r="B1" s="1"/>
      <c r="H1" s="245" t="s">
        <v>0</v>
      </c>
      <c r="I1" s="245"/>
      <c r="J1" s="245"/>
      <c r="K1" s="245"/>
      <c r="L1" s="245"/>
      <c r="M1" s="245"/>
      <c r="N1" s="245"/>
      <c r="O1" s="245"/>
      <c r="P1" s="245"/>
      <c r="Q1" s="245"/>
    </row>
    <row r="2" spans="1:17" ht="11.25" customHeight="1" x14ac:dyDescent="0.15"/>
    <row r="3" spans="1:17" ht="20.100000000000001" customHeight="1" x14ac:dyDescent="0.15">
      <c r="E3" s="2" t="s">
        <v>1</v>
      </c>
      <c r="F3" s="37">
        <f>'P96'!E36</f>
        <v>76</v>
      </c>
    </row>
    <row r="4" spans="1:17" ht="20.100000000000001" customHeight="1" x14ac:dyDescent="0.15">
      <c r="E4" s="2" t="s">
        <v>2</v>
      </c>
      <c r="F4" s="37">
        <f>'P96'!G36</f>
        <v>129</v>
      </c>
    </row>
    <row r="5" spans="1:17" ht="20.100000000000001" customHeight="1" x14ac:dyDescent="0.15">
      <c r="E5" s="2" t="s">
        <v>3</v>
      </c>
      <c r="F5" s="37">
        <f>'P96'!I36</f>
        <v>241</v>
      </c>
    </row>
    <row r="6" spans="1:17" ht="20.100000000000001" customHeight="1" x14ac:dyDescent="0.15">
      <c r="E6" s="2" t="s">
        <v>4</v>
      </c>
      <c r="F6" s="37">
        <f>'P96'!L36</f>
        <v>56</v>
      </c>
    </row>
    <row r="7" spans="1:17" ht="20.100000000000001" customHeight="1" x14ac:dyDescent="0.15">
      <c r="E7" s="2"/>
      <c r="F7" s="37"/>
    </row>
    <row r="8" spans="1:17" ht="20.100000000000001" customHeight="1" x14ac:dyDescent="0.15">
      <c r="E8" s="2" t="s">
        <v>6</v>
      </c>
      <c r="F8" s="37">
        <f>'P96'!P36</f>
        <v>16</v>
      </c>
    </row>
    <row r="9" spans="1:17" ht="20.100000000000001" customHeight="1" x14ac:dyDescent="0.15">
      <c r="E9" s="2" t="s">
        <v>74</v>
      </c>
      <c r="F9" s="37">
        <f>'P96'!R36</f>
        <v>3</v>
      </c>
    </row>
    <row r="10" spans="1:17" ht="20.100000000000001" customHeight="1" x14ac:dyDescent="0.15">
      <c r="E10" s="2"/>
      <c r="F10" s="37"/>
    </row>
    <row r="11" spans="1:17" ht="20.100000000000001" customHeight="1" x14ac:dyDescent="0.15">
      <c r="E11" s="2"/>
      <c r="F11" s="14"/>
    </row>
    <row r="12" spans="1:17" x14ac:dyDescent="0.15">
      <c r="E12" s="2" t="s">
        <v>9</v>
      </c>
      <c r="F12" s="37">
        <f>'P96'!W36</f>
        <v>321</v>
      </c>
    </row>
    <row r="13" spans="1:17" x14ac:dyDescent="0.15">
      <c r="F13" s="37"/>
    </row>
    <row r="15" spans="1:17" x14ac:dyDescent="0.15">
      <c r="F15" s="37"/>
    </row>
    <row r="16" spans="1:17" ht="21" x14ac:dyDescent="0.15">
      <c r="A16" s="246"/>
      <c r="B16" s="246"/>
      <c r="C16" s="246"/>
      <c r="D16" s="3"/>
    </row>
    <row r="17" spans="1:6" x14ac:dyDescent="0.15">
      <c r="A17" s="4"/>
      <c r="B17" s="4"/>
      <c r="C17" s="4"/>
      <c r="D17" s="4"/>
      <c r="F17" s="14"/>
    </row>
    <row r="18" spans="1:6" ht="28.5" x14ac:dyDescent="0.15">
      <c r="A18" s="124" t="s">
        <v>10</v>
      </c>
      <c r="B18" s="125" t="s">
        <v>11</v>
      </c>
      <c r="C18" s="5" t="s">
        <v>12</v>
      </c>
      <c r="D18" s="5" t="s">
        <v>13</v>
      </c>
      <c r="E18" s="6" t="s">
        <v>14</v>
      </c>
    </row>
    <row r="19" spans="1:6" ht="14.25" x14ac:dyDescent="0.15">
      <c r="A19" s="126" t="s">
        <v>216</v>
      </c>
      <c r="B19" s="127">
        <v>83293</v>
      </c>
      <c r="C19" s="7">
        <f>D19*1000</f>
        <v>25096000</v>
      </c>
      <c r="D19" s="7">
        <f>'P100'!C7</f>
        <v>25096</v>
      </c>
      <c r="E19" s="8">
        <f t="shared" ref="E19:E25" si="0">+C19/B19</f>
        <v>301.29782814882401</v>
      </c>
      <c r="F19" s="37"/>
    </row>
    <row r="20" spans="1:6" ht="14.25" x14ac:dyDescent="0.15">
      <c r="A20" s="126" t="s">
        <v>111</v>
      </c>
      <c r="B20" s="127">
        <v>83054</v>
      </c>
      <c r="C20" s="7">
        <f t="shared" ref="C20:C26" si="1">D20*1000</f>
        <v>24383000</v>
      </c>
      <c r="D20" s="7">
        <f>'P100'!C8</f>
        <v>24383</v>
      </c>
      <c r="E20" s="8">
        <f t="shared" si="0"/>
        <v>293.5800804296</v>
      </c>
    </row>
    <row r="21" spans="1:6" ht="14.25" x14ac:dyDescent="0.15">
      <c r="A21" s="126" t="s">
        <v>113</v>
      </c>
      <c r="B21" s="127">
        <v>82683</v>
      </c>
      <c r="C21" s="7">
        <f t="shared" si="1"/>
        <v>23880000</v>
      </c>
      <c r="D21" s="7">
        <f>'P100'!C9</f>
        <v>23880</v>
      </c>
      <c r="E21" s="8">
        <f t="shared" si="0"/>
        <v>288.81390370450998</v>
      </c>
    </row>
    <row r="22" spans="1:6" ht="14.25" x14ac:dyDescent="0.15">
      <c r="A22" s="126" t="s">
        <v>117</v>
      </c>
      <c r="B22" s="127">
        <v>82240</v>
      </c>
      <c r="C22" s="7">
        <f t="shared" si="1"/>
        <v>24088500</v>
      </c>
      <c r="D22" s="7">
        <f>'P100'!C10</f>
        <v>24088.5</v>
      </c>
      <c r="E22" s="8">
        <f t="shared" si="0"/>
        <v>292.90491245136189</v>
      </c>
    </row>
    <row r="23" spans="1:6" ht="14.25" x14ac:dyDescent="0.15">
      <c r="A23" s="126" t="s">
        <v>119</v>
      </c>
      <c r="B23" s="127">
        <v>81619</v>
      </c>
      <c r="C23" s="7">
        <f t="shared" si="1"/>
        <v>24209410</v>
      </c>
      <c r="D23" s="7">
        <f>'P100'!C11</f>
        <v>24209.41</v>
      </c>
      <c r="E23" s="8">
        <f t="shared" si="0"/>
        <v>296.61488133890396</v>
      </c>
    </row>
    <row r="24" spans="1:6" ht="14.25" x14ac:dyDescent="0.15">
      <c r="A24" s="126" t="s">
        <v>121</v>
      </c>
      <c r="B24" s="127">
        <v>81089</v>
      </c>
      <c r="C24" s="7">
        <f t="shared" si="1"/>
        <v>24106210</v>
      </c>
      <c r="D24" s="7">
        <f>'P100'!C12</f>
        <v>24106.21</v>
      </c>
      <c r="E24" s="8">
        <f t="shared" si="0"/>
        <v>297.28088889985077</v>
      </c>
    </row>
    <row r="25" spans="1:6" ht="14.25" x14ac:dyDescent="0.15">
      <c r="A25" s="126" t="s">
        <v>144</v>
      </c>
      <c r="B25" s="127">
        <v>80674</v>
      </c>
      <c r="C25" s="7">
        <f t="shared" si="1"/>
        <v>23980640</v>
      </c>
      <c r="D25" s="7">
        <f>'P100'!C13</f>
        <v>23980.639999999999</v>
      </c>
      <c r="E25" s="8">
        <f t="shared" si="0"/>
        <v>297.2536380990158</v>
      </c>
    </row>
    <row r="26" spans="1:6" ht="14.25" x14ac:dyDescent="0.15">
      <c r="A26" s="126" t="s">
        <v>146</v>
      </c>
      <c r="B26" s="127">
        <v>80364</v>
      </c>
      <c r="C26" s="7">
        <f t="shared" si="1"/>
        <v>24021900</v>
      </c>
      <c r="D26" s="7">
        <f>'P100'!C14</f>
        <v>24021.9</v>
      </c>
      <c r="E26" s="8">
        <f>+C26/B26</f>
        <v>298.91369269822309</v>
      </c>
    </row>
    <row r="27" spans="1:6" ht="14.25" x14ac:dyDescent="0.15">
      <c r="A27" s="126" t="s">
        <v>217</v>
      </c>
      <c r="B27" s="127">
        <v>80179</v>
      </c>
      <c r="C27" s="7">
        <f>D27*1000</f>
        <v>23621910</v>
      </c>
      <c r="D27" s="7">
        <f>'P100'!C15</f>
        <v>23621.91</v>
      </c>
      <c r="E27" s="8">
        <f>+C27/B27</f>
        <v>294.6146746654361</v>
      </c>
    </row>
    <row r="28" spans="1:6" ht="14.25" x14ac:dyDescent="0.15">
      <c r="A28" s="247" t="s">
        <v>67</v>
      </c>
      <c r="B28" s="248"/>
      <c r="C28" s="248"/>
    </row>
    <row r="30" spans="1:6" ht="14.25" x14ac:dyDescent="0.15">
      <c r="C30" s="9"/>
    </row>
    <row r="31" spans="1:6" ht="14.25" x14ac:dyDescent="0.15">
      <c r="C31" s="9"/>
    </row>
    <row r="32" spans="1:6" x14ac:dyDescent="0.15">
      <c r="C32" s="10"/>
    </row>
    <row r="33" spans="3:3" x14ac:dyDescent="0.15">
      <c r="C33" s="10"/>
    </row>
    <row r="34" spans="3:3" x14ac:dyDescent="0.15">
      <c r="C34" s="10"/>
    </row>
    <row r="35" spans="3:3" x14ac:dyDescent="0.15">
      <c r="C35" s="10"/>
    </row>
    <row r="36" spans="3:3" x14ac:dyDescent="0.15">
      <c r="C36" s="10"/>
    </row>
    <row r="37" spans="3:3" x14ac:dyDescent="0.15">
      <c r="C37" s="10"/>
    </row>
    <row r="38" spans="3:3" x14ac:dyDescent="0.15">
      <c r="C38" s="10"/>
    </row>
    <row r="53" ht="20.25" customHeight="1" x14ac:dyDescent="0.15"/>
  </sheetData>
  <mergeCells count="3">
    <mergeCell ref="H1:Q1"/>
    <mergeCell ref="A16:C16"/>
    <mergeCell ref="A28:C28"/>
  </mergeCells>
  <phoneticPr fontId="2"/>
  <pageMargins left="0.69" right="0.28000000000000003" top="0.98399999999999999" bottom="0.98399999999999999" header="0.48" footer="0.51200000000000001"/>
  <pageSetup paperSize="9" scale="90" orientation="portrait" r:id="rId1"/>
  <headerFooter alignWithMargins="0">
    <oddFooter>&amp;C&amp;"ＭＳ Ｐ明朝,標準"
- 95 -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16" zoomScaleNormal="100" zoomScaleSheetLayoutView="100" workbookViewId="0">
      <selection activeCell="I22" sqref="I22:K23"/>
    </sheetView>
  </sheetViews>
  <sheetFormatPr defaultRowHeight="13.5" x14ac:dyDescent="0.15"/>
  <cols>
    <col min="1" max="1" width="8.25" style="15" customWidth="1"/>
    <col min="2" max="2" width="2.75" style="15" customWidth="1"/>
    <col min="3" max="3" width="5.625" style="15" customWidth="1"/>
    <col min="4" max="5" width="2.625" style="15" customWidth="1"/>
    <col min="6" max="6" width="5.625" style="15" customWidth="1"/>
    <col min="7" max="7" width="3.625" style="15" customWidth="1"/>
    <col min="8" max="8" width="4.125" style="15" customWidth="1"/>
    <col min="9" max="9" width="5.625" style="15" customWidth="1"/>
    <col min="10" max="11" width="1.625" style="15" customWidth="1"/>
    <col min="12" max="12" width="6.625" style="15" customWidth="1"/>
    <col min="13" max="13" width="1.625" style="15" customWidth="1"/>
    <col min="14" max="14" width="5.625" style="15" customWidth="1"/>
    <col min="15" max="15" width="3.125" style="15" customWidth="1"/>
    <col min="16" max="16" width="2.75" style="15" customWidth="1"/>
    <col min="17" max="17" width="4.625" style="15" customWidth="1"/>
    <col min="18" max="18" width="5.125" style="15" customWidth="1"/>
    <col min="19" max="19" width="3" style="15" customWidth="1"/>
    <col min="20" max="20" width="3.625" style="15" customWidth="1"/>
    <col min="21" max="21" width="4.75" style="15" customWidth="1"/>
    <col min="22" max="23" width="7.625" style="15" customWidth="1"/>
    <col min="24" max="16384" width="9" style="15"/>
  </cols>
  <sheetData>
    <row r="1" spans="1:23" ht="30" customHeight="1" x14ac:dyDescent="0.15">
      <c r="A1" s="258" t="s">
        <v>249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</row>
    <row r="2" spans="1:23" ht="18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259" t="s">
        <v>143</v>
      </c>
      <c r="V2" s="259"/>
      <c r="W2" s="259"/>
    </row>
    <row r="3" spans="1:23" ht="24" customHeight="1" x14ac:dyDescent="0.15">
      <c r="A3" s="266" t="s">
        <v>15</v>
      </c>
      <c r="B3" s="267"/>
      <c r="C3" s="260" t="s">
        <v>16</v>
      </c>
      <c r="D3" s="262"/>
      <c r="E3" s="260" t="s">
        <v>155</v>
      </c>
      <c r="F3" s="262"/>
      <c r="G3" s="260" t="s">
        <v>17</v>
      </c>
      <c r="H3" s="262"/>
      <c r="I3" s="260" t="s">
        <v>18</v>
      </c>
      <c r="J3" s="261"/>
      <c r="K3" s="262"/>
      <c r="L3" s="260" t="s">
        <v>19</v>
      </c>
      <c r="M3" s="262"/>
      <c r="N3" s="260" t="s">
        <v>20</v>
      </c>
      <c r="O3" s="262"/>
      <c r="P3" s="260" t="s">
        <v>21</v>
      </c>
      <c r="Q3" s="262"/>
      <c r="R3" s="272" t="s">
        <v>22</v>
      </c>
      <c r="S3" s="273"/>
      <c r="T3" s="273"/>
      <c r="U3" s="273"/>
      <c r="V3" s="274"/>
      <c r="W3" s="260" t="s">
        <v>23</v>
      </c>
    </row>
    <row r="4" spans="1:23" ht="25.5" customHeight="1" x14ac:dyDescent="0.15">
      <c r="A4" s="254"/>
      <c r="B4" s="268"/>
      <c r="C4" s="263"/>
      <c r="D4" s="265"/>
      <c r="E4" s="263"/>
      <c r="F4" s="265"/>
      <c r="G4" s="263"/>
      <c r="H4" s="265"/>
      <c r="I4" s="263"/>
      <c r="J4" s="264"/>
      <c r="K4" s="265"/>
      <c r="L4" s="263"/>
      <c r="M4" s="265"/>
      <c r="N4" s="263"/>
      <c r="O4" s="265"/>
      <c r="P4" s="263"/>
      <c r="Q4" s="265"/>
      <c r="R4" s="275" t="s">
        <v>24</v>
      </c>
      <c r="S4" s="276"/>
      <c r="T4" s="275" t="s">
        <v>25</v>
      </c>
      <c r="U4" s="276"/>
      <c r="V4" s="61" t="s">
        <v>26</v>
      </c>
      <c r="W4" s="263"/>
    </row>
    <row r="5" spans="1:23" ht="14.25" customHeight="1" x14ac:dyDescent="0.15">
      <c r="A5" s="33"/>
      <c r="B5" s="35"/>
      <c r="C5" s="62"/>
      <c r="D5" s="63" t="s">
        <v>27</v>
      </c>
      <c r="E5" s="63"/>
      <c r="F5" s="63" t="s">
        <v>27</v>
      </c>
      <c r="G5" s="63"/>
      <c r="H5" s="63" t="s">
        <v>27</v>
      </c>
      <c r="I5" s="63"/>
      <c r="J5" s="271" t="s">
        <v>27</v>
      </c>
      <c r="K5" s="271"/>
      <c r="L5" s="63"/>
      <c r="M5" s="63" t="s">
        <v>27</v>
      </c>
      <c r="N5" s="64"/>
      <c r="O5" s="64" t="s">
        <v>27</v>
      </c>
      <c r="P5" s="64"/>
      <c r="Q5" s="63" t="s">
        <v>27</v>
      </c>
      <c r="R5" s="63"/>
      <c r="S5" s="63"/>
      <c r="T5" s="63"/>
      <c r="U5" s="63"/>
      <c r="V5" s="63"/>
      <c r="W5" s="63" t="s">
        <v>28</v>
      </c>
    </row>
    <row r="6" spans="1:23" ht="21.95" customHeight="1" x14ac:dyDescent="0.15">
      <c r="A6" s="13" t="s">
        <v>240</v>
      </c>
      <c r="B6" s="35" t="s">
        <v>29</v>
      </c>
      <c r="C6" s="269">
        <v>93</v>
      </c>
      <c r="D6" s="256"/>
      <c r="E6" s="256">
        <v>54</v>
      </c>
      <c r="F6" s="256"/>
      <c r="G6" s="256">
        <v>141</v>
      </c>
      <c r="H6" s="256"/>
      <c r="I6" s="256">
        <v>17</v>
      </c>
      <c r="J6" s="256"/>
      <c r="K6" s="256"/>
      <c r="L6" s="256">
        <v>8</v>
      </c>
      <c r="M6" s="256"/>
      <c r="N6" s="256">
        <v>324</v>
      </c>
      <c r="O6" s="256"/>
      <c r="P6" s="256">
        <v>342</v>
      </c>
      <c r="Q6" s="256"/>
      <c r="R6" s="255">
        <v>9</v>
      </c>
      <c r="S6" s="255"/>
      <c r="T6" s="255">
        <v>49</v>
      </c>
      <c r="U6" s="255"/>
      <c r="V6" s="14">
        <v>39</v>
      </c>
      <c r="W6" s="14">
        <v>1833</v>
      </c>
    </row>
    <row r="7" spans="1:23" ht="21.95" customHeight="1" x14ac:dyDescent="0.15">
      <c r="A7" s="13">
        <v>19</v>
      </c>
      <c r="B7" s="65"/>
      <c r="C7" s="269" t="s">
        <v>69</v>
      </c>
      <c r="D7" s="256"/>
      <c r="E7" s="256" t="s">
        <v>69</v>
      </c>
      <c r="F7" s="256"/>
      <c r="G7" s="256" t="s">
        <v>69</v>
      </c>
      <c r="H7" s="256"/>
      <c r="I7" s="256" t="s">
        <v>69</v>
      </c>
      <c r="J7" s="256"/>
      <c r="K7" s="256"/>
      <c r="L7" s="256" t="s">
        <v>69</v>
      </c>
      <c r="M7" s="256"/>
      <c r="N7" s="256" t="s">
        <v>69</v>
      </c>
      <c r="O7" s="256"/>
      <c r="P7" s="256" t="s">
        <v>69</v>
      </c>
      <c r="Q7" s="256"/>
      <c r="R7" s="255">
        <v>9</v>
      </c>
      <c r="S7" s="255"/>
      <c r="T7" s="255">
        <v>50</v>
      </c>
      <c r="U7" s="255"/>
      <c r="V7" s="14">
        <v>39</v>
      </c>
      <c r="W7" s="14">
        <v>1800</v>
      </c>
    </row>
    <row r="8" spans="1:23" ht="21.95" customHeight="1" x14ac:dyDescent="0.15">
      <c r="A8" s="13">
        <v>20</v>
      </c>
      <c r="B8" s="65"/>
      <c r="C8" s="269">
        <v>90</v>
      </c>
      <c r="D8" s="256"/>
      <c r="E8" s="256">
        <v>53</v>
      </c>
      <c r="F8" s="256"/>
      <c r="G8" s="256">
        <v>141</v>
      </c>
      <c r="H8" s="256"/>
      <c r="I8" s="256">
        <v>26</v>
      </c>
      <c r="J8" s="256"/>
      <c r="K8" s="256"/>
      <c r="L8" s="256">
        <v>7</v>
      </c>
      <c r="M8" s="256"/>
      <c r="N8" s="256">
        <v>362</v>
      </c>
      <c r="O8" s="256"/>
      <c r="P8" s="256">
        <v>358</v>
      </c>
      <c r="Q8" s="256"/>
      <c r="R8" s="255">
        <v>9</v>
      </c>
      <c r="S8" s="255"/>
      <c r="T8" s="255">
        <v>50</v>
      </c>
      <c r="U8" s="255"/>
      <c r="V8" s="14">
        <v>39</v>
      </c>
      <c r="W8" s="14">
        <v>1800</v>
      </c>
    </row>
    <row r="9" spans="1:23" ht="21.95" customHeight="1" x14ac:dyDescent="0.15">
      <c r="A9" s="13">
        <v>21</v>
      </c>
      <c r="B9" s="65"/>
      <c r="C9" s="269" t="s">
        <v>69</v>
      </c>
      <c r="D9" s="256"/>
      <c r="E9" s="256" t="s">
        <v>69</v>
      </c>
      <c r="F9" s="256"/>
      <c r="G9" s="256" t="s">
        <v>69</v>
      </c>
      <c r="H9" s="256"/>
      <c r="I9" s="256" t="s">
        <v>69</v>
      </c>
      <c r="J9" s="256"/>
      <c r="K9" s="256"/>
      <c r="L9" s="256" t="s">
        <v>69</v>
      </c>
      <c r="M9" s="256"/>
      <c r="N9" s="256" t="s">
        <v>69</v>
      </c>
      <c r="O9" s="256"/>
      <c r="P9" s="256" t="s">
        <v>69</v>
      </c>
      <c r="Q9" s="256"/>
      <c r="R9" s="255">
        <v>9</v>
      </c>
      <c r="S9" s="255"/>
      <c r="T9" s="255">
        <v>50</v>
      </c>
      <c r="U9" s="255"/>
      <c r="V9" s="14">
        <v>40</v>
      </c>
      <c r="W9" s="14">
        <v>1803</v>
      </c>
    </row>
    <row r="10" spans="1:23" ht="21.95" customHeight="1" x14ac:dyDescent="0.15">
      <c r="A10" s="13">
        <v>22</v>
      </c>
      <c r="B10" s="65"/>
      <c r="C10" s="269">
        <v>79</v>
      </c>
      <c r="D10" s="256"/>
      <c r="E10" s="256">
        <v>52</v>
      </c>
      <c r="F10" s="256"/>
      <c r="G10" s="256">
        <v>127</v>
      </c>
      <c r="H10" s="256"/>
      <c r="I10" s="256">
        <v>26</v>
      </c>
      <c r="J10" s="256"/>
      <c r="K10" s="256"/>
      <c r="L10" s="256">
        <v>9</v>
      </c>
      <c r="M10" s="256"/>
      <c r="N10" s="256">
        <v>384</v>
      </c>
      <c r="O10" s="256"/>
      <c r="P10" s="256">
        <v>332</v>
      </c>
      <c r="Q10" s="256"/>
      <c r="R10" s="255">
        <v>8</v>
      </c>
      <c r="S10" s="255"/>
      <c r="T10" s="255">
        <v>50</v>
      </c>
      <c r="U10" s="255"/>
      <c r="V10" s="14">
        <v>40</v>
      </c>
      <c r="W10" s="14">
        <v>1772</v>
      </c>
    </row>
    <row r="11" spans="1:23" ht="21.95" customHeight="1" x14ac:dyDescent="0.15">
      <c r="A11" s="13">
        <v>23</v>
      </c>
      <c r="B11" s="65"/>
      <c r="C11" s="269" t="s">
        <v>241</v>
      </c>
      <c r="D11" s="256"/>
      <c r="E11" s="256" t="s">
        <v>242</v>
      </c>
      <c r="F11" s="256"/>
      <c r="G11" s="256" t="s">
        <v>242</v>
      </c>
      <c r="H11" s="256"/>
      <c r="I11" s="256" t="s">
        <v>242</v>
      </c>
      <c r="J11" s="256"/>
      <c r="K11" s="256"/>
      <c r="L11" s="256" t="s">
        <v>242</v>
      </c>
      <c r="M11" s="256"/>
      <c r="N11" s="256" t="s">
        <v>242</v>
      </c>
      <c r="O11" s="256"/>
      <c r="P11" s="256" t="s">
        <v>242</v>
      </c>
      <c r="Q11" s="256"/>
      <c r="R11" s="255">
        <v>8</v>
      </c>
      <c r="S11" s="255"/>
      <c r="T11" s="255">
        <v>49</v>
      </c>
      <c r="U11" s="255"/>
      <c r="V11" s="14">
        <v>40</v>
      </c>
      <c r="W11" s="14">
        <v>1772</v>
      </c>
    </row>
    <row r="12" spans="1:23" ht="21.95" customHeight="1" x14ac:dyDescent="0.15">
      <c r="A12" s="13">
        <v>24</v>
      </c>
      <c r="B12" s="65"/>
      <c r="C12" s="269">
        <v>80</v>
      </c>
      <c r="D12" s="256"/>
      <c r="E12" s="256">
        <v>53</v>
      </c>
      <c r="F12" s="256"/>
      <c r="G12" s="256">
        <v>104</v>
      </c>
      <c r="H12" s="256"/>
      <c r="I12" s="256">
        <v>28</v>
      </c>
      <c r="J12" s="256"/>
      <c r="K12" s="256"/>
      <c r="L12" s="256">
        <v>8</v>
      </c>
      <c r="M12" s="256"/>
      <c r="N12" s="256">
        <v>425</v>
      </c>
      <c r="O12" s="256"/>
      <c r="P12" s="256">
        <v>322</v>
      </c>
      <c r="Q12" s="256"/>
      <c r="R12" s="255">
        <v>8</v>
      </c>
      <c r="S12" s="255"/>
      <c r="T12" s="255">
        <v>48</v>
      </c>
      <c r="U12" s="255"/>
      <c r="V12" s="14">
        <v>40</v>
      </c>
      <c r="W12" s="14">
        <v>1772</v>
      </c>
    </row>
    <row r="13" spans="1:23" ht="21.95" customHeight="1" x14ac:dyDescent="0.15">
      <c r="A13" s="13">
        <v>25</v>
      </c>
      <c r="B13" s="65"/>
      <c r="C13" s="269" t="s">
        <v>241</v>
      </c>
      <c r="D13" s="256"/>
      <c r="E13" s="256" t="s">
        <v>242</v>
      </c>
      <c r="F13" s="256"/>
      <c r="G13" s="256" t="s">
        <v>242</v>
      </c>
      <c r="H13" s="256"/>
      <c r="I13" s="256" t="s">
        <v>242</v>
      </c>
      <c r="J13" s="256"/>
      <c r="K13" s="256"/>
      <c r="L13" s="256" t="s">
        <v>242</v>
      </c>
      <c r="M13" s="256"/>
      <c r="N13" s="256" t="s">
        <v>242</v>
      </c>
      <c r="O13" s="256"/>
      <c r="P13" s="256" t="s">
        <v>242</v>
      </c>
      <c r="Q13" s="256"/>
      <c r="R13" s="255">
        <v>8</v>
      </c>
      <c r="S13" s="255"/>
      <c r="T13" s="255">
        <v>48</v>
      </c>
      <c r="U13" s="255"/>
      <c r="V13" s="14">
        <v>40</v>
      </c>
      <c r="W13" s="14">
        <v>1772</v>
      </c>
    </row>
    <row r="14" spans="1:23" ht="21.95" customHeight="1" x14ac:dyDescent="0.15">
      <c r="A14" s="13">
        <v>26</v>
      </c>
      <c r="B14" s="65"/>
      <c r="C14" s="269">
        <v>82</v>
      </c>
      <c r="D14" s="256"/>
      <c r="E14" s="256">
        <v>46</v>
      </c>
      <c r="F14" s="256"/>
      <c r="G14" s="256">
        <v>111</v>
      </c>
      <c r="H14" s="256"/>
      <c r="I14" s="256">
        <v>24</v>
      </c>
      <c r="J14" s="256"/>
      <c r="K14" s="256"/>
      <c r="L14" s="256">
        <v>8</v>
      </c>
      <c r="M14" s="256"/>
      <c r="N14" s="256">
        <v>435</v>
      </c>
      <c r="O14" s="256"/>
      <c r="P14" s="256">
        <v>312</v>
      </c>
      <c r="Q14" s="256"/>
      <c r="R14" s="255">
        <v>8</v>
      </c>
      <c r="S14" s="255"/>
      <c r="T14" s="255">
        <v>47</v>
      </c>
      <c r="U14" s="255"/>
      <c r="V14" s="14">
        <v>40</v>
      </c>
      <c r="W14" s="14">
        <v>1772</v>
      </c>
    </row>
    <row r="15" spans="1:23" ht="21.95" customHeight="1" x14ac:dyDescent="0.15">
      <c r="A15" s="13">
        <v>27</v>
      </c>
      <c r="B15" s="65"/>
      <c r="C15" s="269" t="s">
        <v>241</v>
      </c>
      <c r="D15" s="256"/>
      <c r="E15" s="256" t="s">
        <v>242</v>
      </c>
      <c r="F15" s="256"/>
      <c r="G15" s="256" t="s">
        <v>242</v>
      </c>
      <c r="H15" s="256"/>
      <c r="I15" s="256" t="s">
        <v>242</v>
      </c>
      <c r="J15" s="256"/>
      <c r="K15" s="256"/>
      <c r="L15" s="256" t="s">
        <v>242</v>
      </c>
      <c r="M15" s="256"/>
      <c r="N15" s="256" t="s">
        <v>242</v>
      </c>
      <c r="O15" s="256"/>
      <c r="P15" s="256" t="s">
        <v>242</v>
      </c>
      <c r="Q15" s="256"/>
      <c r="R15" s="255">
        <v>8</v>
      </c>
      <c r="S15" s="255"/>
      <c r="T15" s="255">
        <v>47</v>
      </c>
      <c r="U15" s="255"/>
      <c r="V15" s="14">
        <v>39</v>
      </c>
      <c r="W15" s="14">
        <v>1772</v>
      </c>
    </row>
    <row r="16" spans="1:23" ht="12" customHeight="1" x14ac:dyDescent="0.15">
      <c r="A16" s="43"/>
      <c r="B16" s="44"/>
      <c r="C16" s="270"/>
      <c r="D16" s="254"/>
      <c r="E16" s="257"/>
      <c r="F16" s="257"/>
      <c r="G16" s="257"/>
      <c r="H16" s="257"/>
      <c r="I16" s="257"/>
      <c r="J16" s="257"/>
      <c r="K16" s="257"/>
      <c r="L16" s="257"/>
      <c r="M16" s="257"/>
      <c r="N16" s="254"/>
      <c r="O16" s="254"/>
      <c r="P16" s="254"/>
      <c r="Q16" s="254"/>
      <c r="R16" s="254"/>
      <c r="S16" s="254"/>
      <c r="T16" s="254"/>
      <c r="U16" s="254"/>
      <c r="V16" s="14"/>
      <c r="W16" s="14"/>
    </row>
    <row r="17" spans="1:23" ht="14.25" customHeight="1" x14ac:dyDescent="0.15">
      <c r="A17" s="285" t="s">
        <v>215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</row>
    <row r="18" spans="1:23" ht="18" customHeight="1" x14ac:dyDescent="0.15">
      <c r="A18" s="281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33"/>
      <c r="N18" s="33"/>
      <c r="O18" s="32"/>
      <c r="P18" s="32"/>
      <c r="Q18" s="32"/>
      <c r="R18" s="32"/>
      <c r="S18" s="32"/>
      <c r="T18" s="68"/>
      <c r="U18" s="68"/>
      <c r="V18" s="68"/>
      <c r="W18" s="68"/>
    </row>
    <row r="19" spans="1:23" ht="29.25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69"/>
      <c r="N19" s="69"/>
      <c r="O19" s="51"/>
      <c r="P19" s="51"/>
      <c r="Q19" s="51"/>
      <c r="R19" s="51"/>
      <c r="S19" s="51"/>
      <c r="T19" s="51"/>
      <c r="U19" s="51"/>
      <c r="V19" s="51"/>
      <c r="W19" s="51"/>
    </row>
    <row r="20" spans="1:23" ht="30" customHeight="1" x14ac:dyDescent="0.15">
      <c r="A20" s="258" t="s">
        <v>250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</row>
    <row r="21" spans="1:23" ht="21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259" t="s">
        <v>30</v>
      </c>
      <c r="V21" s="259"/>
      <c r="W21" s="259"/>
    </row>
    <row r="22" spans="1:23" ht="21" customHeight="1" x14ac:dyDescent="0.15">
      <c r="A22" s="266" t="s">
        <v>31</v>
      </c>
      <c r="B22" s="267"/>
      <c r="C22" s="260" t="s">
        <v>32</v>
      </c>
      <c r="D22" s="262"/>
      <c r="E22" s="277" t="s">
        <v>33</v>
      </c>
      <c r="F22" s="278"/>
      <c r="G22" s="260" t="s">
        <v>2</v>
      </c>
      <c r="H22" s="262"/>
      <c r="I22" s="260" t="s">
        <v>269</v>
      </c>
      <c r="J22" s="261"/>
      <c r="K22" s="262"/>
      <c r="L22" s="260" t="s">
        <v>34</v>
      </c>
      <c r="M22" s="262"/>
      <c r="N22" s="260" t="s">
        <v>5</v>
      </c>
      <c r="O22" s="262"/>
      <c r="P22" s="260" t="s">
        <v>70</v>
      </c>
      <c r="Q22" s="262"/>
      <c r="R22" s="260" t="s">
        <v>35</v>
      </c>
      <c r="S22" s="262"/>
      <c r="T22" s="287" t="s">
        <v>7</v>
      </c>
      <c r="U22" s="288"/>
      <c r="V22" s="282" t="s">
        <v>8</v>
      </c>
      <c r="W22" s="233" t="s">
        <v>9</v>
      </c>
    </row>
    <row r="23" spans="1:23" ht="21" customHeight="1" x14ac:dyDescent="0.15">
      <c r="A23" s="254"/>
      <c r="B23" s="268"/>
      <c r="C23" s="263"/>
      <c r="D23" s="265"/>
      <c r="E23" s="279"/>
      <c r="F23" s="280"/>
      <c r="G23" s="263"/>
      <c r="H23" s="265"/>
      <c r="I23" s="263"/>
      <c r="J23" s="264"/>
      <c r="K23" s="265"/>
      <c r="L23" s="263"/>
      <c r="M23" s="265"/>
      <c r="N23" s="263"/>
      <c r="O23" s="265"/>
      <c r="P23" s="263"/>
      <c r="Q23" s="265"/>
      <c r="R23" s="263"/>
      <c r="S23" s="265"/>
      <c r="T23" s="289"/>
      <c r="U23" s="290"/>
      <c r="V23" s="283"/>
      <c r="W23" s="234" t="s">
        <v>238</v>
      </c>
    </row>
    <row r="24" spans="1:23" ht="12.75" customHeight="1" x14ac:dyDescent="0.15">
      <c r="A24" s="33"/>
      <c r="B24" s="35"/>
      <c r="C24" s="33"/>
      <c r="D24" s="33"/>
      <c r="E24" s="33"/>
      <c r="F24" s="70"/>
      <c r="G24" s="70"/>
      <c r="H24" s="70"/>
      <c r="I24" s="70"/>
      <c r="J24" s="70"/>
      <c r="K24" s="70"/>
      <c r="L24" s="70"/>
      <c r="M24" s="57"/>
      <c r="N24" s="57"/>
      <c r="O24" s="57"/>
      <c r="P24" s="33"/>
      <c r="Q24" s="70"/>
      <c r="R24" s="266"/>
      <c r="S24" s="266"/>
      <c r="T24" s="266"/>
      <c r="U24" s="266"/>
      <c r="V24" s="57"/>
      <c r="W24" s="57"/>
    </row>
    <row r="25" spans="1:23" ht="21.95" customHeight="1" x14ac:dyDescent="0.15">
      <c r="A25" s="13" t="s">
        <v>239</v>
      </c>
      <c r="B25" s="35"/>
      <c r="C25" s="253">
        <f>SUM(E25:W25)</f>
        <v>648</v>
      </c>
      <c r="D25" s="251"/>
      <c r="E25" s="249">
        <v>113</v>
      </c>
      <c r="F25" s="249"/>
      <c r="G25" s="249">
        <v>112</v>
      </c>
      <c r="H25" s="249"/>
      <c r="I25" s="249">
        <v>172</v>
      </c>
      <c r="J25" s="249"/>
      <c r="K25" s="249"/>
      <c r="L25" s="249">
        <v>13</v>
      </c>
      <c r="M25" s="249"/>
      <c r="N25" s="249">
        <v>25</v>
      </c>
      <c r="O25" s="249"/>
      <c r="P25" s="249">
        <v>12</v>
      </c>
      <c r="Q25" s="249"/>
      <c r="R25" s="251" t="s">
        <v>116</v>
      </c>
      <c r="S25" s="251"/>
      <c r="T25" s="249">
        <v>2</v>
      </c>
      <c r="U25" s="249"/>
      <c r="V25" s="14">
        <v>108</v>
      </c>
      <c r="W25" s="14">
        <v>91</v>
      </c>
    </row>
    <row r="26" spans="1:23" ht="21.95" customHeight="1" x14ac:dyDescent="0.15">
      <c r="A26" s="13">
        <v>17</v>
      </c>
      <c r="B26" s="71"/>
      <c r="C26" s="253">
        <v>692</v>
      </c>
      <c r="D26" s="251"/>
      <c r="E26" s="249">
        <v>102</v>
      </c>
      <c r="F26" s="249"/>
      <c r="G26" s="249">
        <v>121</v>
      </c>
      <c r="H26" s="249"/>
      <c r="I26" s="249">
        <v>190</v>
      </c>
      <c r="J26" s="249"/>
      <c r="K26" s="249"/>
      <c r="L26" s="249">
        <v>8</v>
      </c>
      <c r="M26" s="249"/>
      <c r="N26" s="249">
        <v>27</v>
      </c>
      <c r="O26" s="249"/>
      <c r="P26" s="249">
        <v>23</v>
      </c>
      <c r="Q26" s="249"/>
      <c r="R26" s="251">
        <v>1</v>
      </c>
      <c r="S26" s="251"/>
      <c r="T26" s="249">
        <v>2</v>
      </c>
      <c r="U26" s="249"/>
      <c r="V26" s="14">
        <v>105</v>
      </c>
      <c r="W26" s="14">
        <v>113</v>
      </c>
    </row>
    <row r="27" spans="1:23" ht="21.95" customHeight="1" x14ac:dyDescent="0.15">
      <c r="A27" s="13">
        <v>18</v>
      </c>
      <c r="B27" s="71"/>
      <c r="C27" s="253">
        <v>704</v>
      </c>
      <c r="D27" s="251"/>
      <c r="E27" s="249">
        <v>81</v>
      </c>
      <c r="F27" s="249"/>
      <c r="G27" s="249">
        <v>133</v>
      </c>
      <c r="H27" s="249"/>
      <c r="I27" s="249">
        <v>221</v>
      </c>
      <c r="J27" s="249"/>
      <c r="K27" s="249"/>
      <c r="L27" s="249">
        <v>15</v>
      </c>
      <c r="M27" s="249"/>
      <c r="N27" s="249" t="s">
        <v>69</v>
      </c>
      <c r="O27" s="249"/>
      <c r="P27" s="249">
        <v>18</v>
      </c>
      <c r="Q27" s="249"/>
      <c r="R27" s="251" t="s">
        <v>116</v>
      </c>
      <c r="S27" s="251"/>
      <c r="T27" s="249" t="s">
        <v>69</v>
      </c>
      <c r="U27" s="249"/>
      <c r="V27" s="14" t="s">
        <v>69</v>
      </c>
      <c r="W27" s="14">
        <v>236</v>
      </c>
    </row>
    <row r="28" spans="1:23" ht="21.95" customHeight="1" x14ac:dyDescent="0.15">
      <c r="A28" s="13">
        <v>19</v>
      </c>
      <c r="B28" s="71"/>
      <c r="C28" s="253">
        <v>723</v>
      </c>
      <c r="D28" s="251"/>
      <c r="E28" s="249">
        <v>97</v>
      </c>
      <c r="F28" s="249"/>
      <c r="G28" s="249">
        <v>129</v>
      </c>
      <c r="H28" s="249"/>
      <c r="I28" s="249">
        <v>209</v>
      </c>
      <c r="J28" s="249"/>
      <c r="K28" s="249"/>
      <c r="L28" s="249">
        <v>20</v>
      </c>
      <c r="M28" s="249"/>
      <c r="N28" s="249" t="s">
        <v>69</v>
      </c>
      <c r="O28" s="249"/>
      <c r="P28" s="249">
        <v>20</v>
      </c>
      <c r="Q28" s="249"/>
      <c r="R28" s="251">
        <v>1</v>
      </c>
      <c r="S28" s="251"/>
      <c r="T28" s="249" t="s">
        <v>69</v>
      </c>
      <c r="U28" s="249"/>
      <c r="V28" s="14" t="s">
        <v>69</v>
      </c>
      <c r="W28" s="14">
        <v>247</v>
      </c>
    </row>
    <row r="29" spans="1:23" ht="21.95" customHeight="1" x14ac:dyDescent="0.15">
      <c r="A29" s="13">
        <v>20</v>
      </c>
      <c r="B29" s="71"/>
      <c r="C29" s="253">
        <v>751</v>
      </c>
      <c r="D29" s="251"/>
      <c r="E29" s="249">
        <v>99</v>
      </c>
      <c r="F29" s="249"/>
      <c r="G29" s="249">
        <v>128</v>
      </c>
      <c r="H29" s="249"/>
      <c r="I29" s="249">
        <v>215</v>
      </c>
      <c r="J29" s="249"/>
      <c r="K29" s="249"/>
      <c r="L29" s="249">
        <v>21</v>
      </c>
      <c r="M29" s="249"/>
      <c r="N29" s="249" t="s">
        <v>69</v>
      </c>
      <c r="O29" s="249"/>
      <c r="P29" s="249">
        <v>23</v>
      </c>
      <c r="Q29" s="249"/>
      <c r="R29" s="251" t="s">
        <v>116</v>
      </c>
      <c r="S29" s="251"/>
      <c r="T29" s="249" t="s">
        <v>69</v>
      </c>
      <c r="U29" s="249"/>
      <c r="V29" s="14" t="s">
        <v>69</v>
      </c>
      <c r="W29" s="14">
        <v>265</v>
      </c>
    </row>
    <row r="30" spans="1:23" ht="21.95" customHeight="1" x14ac:dyDescent="0.15">
      <c r="A30" s="13">
        <v>21</v>
      </c>
      <c r="B30" s="71"/>
      <c r="C30" s="253">
        <v>797</v>
      </c>
      <c r="D30" s="251"/>
      <c r="E30" s="249">
        <v>101</v>
      </c>
      <c r="F30" s="249"/>
      <c r="G30" s="249">
        <v>147</v>
      </c>
      <c r="H30" s="249"/>
      <c r="I30" s="249">
        <v>238</v>
      </c>
      <c r="J30" s="249"/>
      <c r="K30" s="249"/>
      <c r="L30" s="249">
        <v>25</v>
      </c>
      <c r="M30" s="249"/>
      <c r="N30" s="249" t="s">
        <v>69</v>
      </c>
      <c r="O30" s="249"/>
      <c r="P30" s="249">
        <v>27</v>
      </c>
      <c r="Q30" s="249"/>
      <c r="R30" s="251" t="s">
        <v>116</v>
      </c>
      <c r="S30" s="251"/>
      <c r="T30" s="249" t="s">
        <v>69</v>
      </c>
      <c r="U30" s="249"/>
      <c r="V30" s="14" t="s">
        <v>69</v>
      </c>
      <c r="W30" s="14">
        <v>259</v>
      </c>
    </row>
    <row r="31" spans="1:23" ht="21.95" customHeight="1" x14ac:dyDescent="0.15">
      <c r="A31" s="13">
        <v>22</v>
      </c>
      <c r="B31" s="71"/>
      <c r="C31" s="253">
        <v>764</v>
      </c>
      <c r="D31" s="251"/>
      <c r="E31" s="249">
        <v>91</v>
      </c>
      <c r="F31" s="249"/>
      <c r="G31" s="249">
        <v>143</v>
      </c>
      <c r="H31" s="249"/>
      <c r="I31" s="249">
        <v>213</v>
      </c>
      <c r="J31" s="249"/>
      <c r="K31" s="249"/>
      <c r="L31" s="249">
        <v>18</v>
      </c>
      <c r="M31" s="249"/>
      <c r="N31" s="249" t="s">
        <v>69</v>
      </c>
      <c r="O31" s="249"/>
      <c r="P31" s="249">
        <v>21</v>
      </c>
      <c r="Q31" s="249"/>
      <c r="R31" s="251">
        <v>1</v>
      </c>
      <c r="S31" s="251"/>
      <c r="T31" s="249" t="s">
        <v>69</v>
      </c>
      <c r="U31" s="249"/>
      <c r="V31" s="14" t="s">
        <v>69</v>
      </c>
      <c r="W31" s="14">
        <v>277</v>
      </c>
    </row>
    <row r="32" spans="1:23" ht="21.95" customHeight="1" x14ac:dyDescent="0.15">
      <c r="A32" s="13">
        <v>23</v>
      </c>
      <c r="B32" s="71"/>
      <c r="C32" s="253">
        <v>809</v>
      </c>
      <c r="D32" s="251"/>
      <c r="E32" s="249">
        <v>103</v>
      </c>
      <c r="F32" s="249"/>
      <c r="G32" s="249">
        <v>145</v>
      </c>
      <c r="H32" s="249"/>
      <c r="I32" s="249">
        <v>214</v>
      </c>
      <c r="J32" s="249"/>
      <c r="K32" s="249"/>
      <c r="L32" s="249">
        <v>27</v>
      </c>
      <c r="M32" s="249"/>
      <c r="N32" s="249" t="s">
        <v>69</v>
      </c>
      <c r="O32" s="249"/>
      <c r="P32" s="249">
        <v>18</v>
      </c>
      <c r="Q32" s="249"/>
      <c r="R32" s="251" t="s">
        <v>36</v>
      </c>
      <c r="S32" s="251"/>
      <c r="T32" s="249" t="s">
        <v>69</v>
      </c>
      <c r="U32" s="249"/>
      <c r="V32" s="14" t="s">
        <v>69</v>
      </c>
      <c r="W32" s="14">
        <v>302</v>
      </c>
    </row>
    <row r="33" spans="1:23" ht="21.95" customHeight="1" x14ac:dyDescent="0.15">
      <c r="A33" s="13">
        <v>24</v>
      </c>
      <c r="B33" s="71"/>
      <c r="C33" s="253">
        <v>801</v>
      </c>
      <c r="D33" s="251"/>
      <c r="E33" s="249">
        <v>70</v>
      </c>
      <c r="F33" s="249"/>
      <c r="G33" s="249">
        <v>148</v>
      </c>
      <c r="H33" s="249"/>
      <c r="I33" s="249">
        <v>219</v>
      </c>
      <c r="J33" s="249"/>
      <c r="K33" s="249"/>
      <c r="L33" s="249">
        <v>40</v>
      </c>
      <c r="M33" s="249"/>
      <c r="N33" s="249" t="s">
        <v>69</v>
      </c>
      <c r="O33" s="249"/>
      <c r="P33" s="249">
        <v>16</v>
      </c>
      <c r="Q33" s="249"/>
      <c r="R33" s="251">
        <v>1</v>
      </c>
      <c r="S33" s="251"/>
      <c r="T33" s="249" t="s">
        <v>69</v>
      </c>
      <c r="U33" s="249"/>
      <c r="V33" s="14" t="s">
        <v>69</v>
      </c>
      <c r="W33" s="14">
        <v>307</v>
      </c>
    </row>
    <row r="34" spans="1:23" ht="21.95" customHeight="1" x14ac:dyDescent="0.15">
      <c r="A34" s="13">
        <v>25</v>
      </c>
      <c r="B34" s="71"/>
      <c r="C34" s="253">
        <v>842</v>
      </c>
      <c r="D34" s="251"/>
      <c r="E34" s="249">
        <v>75</v>
      </c>
      <c r="F34" s="249"/>
      <c r="G34" s="249">
        <v>152</v>
      </c>
      <c r="H34" s="249"/>
      <c r="I34" s="249">
        <v>237</v>
      </c>
      <c r="J34" s="249"/>
      <c r="K34" s="249"/>
      <c r="L34" s="249">
        <v>35</v>
      </c>
      <c r="M34" s="249"/>
      <c r="N34" s="249" t="s">
        <v>68</v>
      </c>
      <c r="O34" s="249"/>
      <c r="P34" s="249">
        <v>20</v>
      </c>
      <c r="Q34" s="249"/>
      <c r="R34" s="251" t="s">
        <v>36</v>
      </c>
      <c r="S34" s="251"/>
      <c r="T34" s="249" t="s">
        <v>68</v>
      </c>
      <c r="U34" s="249"/>
      <c r="V34" s="14" t="s">
        <v>68</v>
      </c>
      <c r="W34" s="14">
        <v>323</v>
      </c>
    </row>
    <row r="35" spans="1:23" ht="21.95" customHeight="1" x14ac:dyDescent="0.15">
      <c r="A35" s="13">
        <v>26</v>
      </c>
      <c r="B35" s="71"/>
      <c r="C35" s="253">
        <v>797</v>
      </c>
      <c r="D35" s="251"/>
      <c r="E35" s="249">
        <v>70</v>
      </c>
      <c r="F35" s="249"/>
      <c r="G35" s="249">
        <v>132</v>
      </c>
      <c r="H35" s="249"/>
      <c r="I35" s="249">
        <v>223</v>
      </c>
      <c r="J35" s="249"/>
      <c r="K35" s="249"/>
      <c r="L35" s="249">
        <v>43</v>
      </c>
      <c r="M35" s="249"/>
      <c r="N35" s="249" t="s">
        <v>68</v>
      </c>
      <c r="O35" s="249"/>
      <c r="P35" s="249">
        <v>22</v>
      </c>
      <c r="Q35" s="249"/>
      <c r="R35" s="251" t="s">
        <v>36</v>
      </c>
      <c r="S35" s="251"/>
      <c r="T35" s="249" t="s">
        <v>68</v>
      </c>
      <c r="U35" s="249"/>
      <c r="V35" s="14" t="s">
        <v>68</v>
      </c>
      <c r="W35" s="14">
        <v>302</v>
      </c>
    </row>
    <row r="36" spans="1:23" ht="12.95" customHeight="1" x14ac:dyDescent="0.15">
      <c r="A36" s="255">
        <v>27</v>
      </c>
      <c r="B36" s="71"/>
      <c r="C36" s="253">
        <v>842</v>
      </c>
      <c r="D36" s="251"/>
      <c r="E36" s="249">
        <v>76</v>
      </c>
      <c r="F36" s="249"/>
      <c r="G36" s="249">
        <v>129</v>
      </c>
      <c r="H36" s="249"/>
      <c r="I36" s="249">
        <v>241</v>
      </c>
      <c r="J36" s="249"/>
      <c r="K36" s="249"/>
      <c r="L36" s="249">
        <v>56</v>
      </c>
      <c r="M36" s="249"/>
      <c r="N36" s="249" t="s">
        <v>68</v>
      </c>
      <c r="O36" s="249"/>
      <c r="P36" s="249">
        <v>16</v>
      </c>
      <c r="Q36" s="249"/>
      <c r="R36" s="251">
        <v>3</v>
      </c>
      <c r="S36" s="251"/>
      <c r="T36" s="249" t="s">
        <v>68</v>
      </c>
      <c r="U36" s="249"/>
      <c r="V36" s="251" t="s">
        <v>68</v>
      </c>
      <c r="W36" s="235">
        <v>321</v>
      </c>
    </row>
    <row r="37" spans="1:23" ht="12.95" customHeight="1" x14ac:dyDescent="0.15">
      <c r="A37" s="286"/>
      <c r="B37" s="71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44" t="s">
        <v>268</v>
      </c>
    </row>
    <row r="38" spans="1:23" ht="11.25" customHeight="1" x14ac:dyDescent="0.15">
      <c r="A38" s="43"/>
      <c r="B38" s="44"/>
      <c r="C38" s="252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72"/>
      <c r="W38" s="72"/>
    </row>
    <row r="39" spans="1:23" ht="18.75" customHeight="1" x14ac:dyDescent="0.15">
      <c r="A39" s="284" t="s">
        <v>114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73"/>
      <c r="M39" s="73"/>
      <c r="N39" s="73"/>
      <c r="O39" s="73"/>
      <c r="P39" s="73"/>
      <c r="Q39" s="73"/>
      <c r="R39" s="74"/>
      <c r="S39" s="285" t="s">
        <v>145</v>
      </c>
      <c r="T39" s="285"/>
      <c r="U39" s="285"/>
      <c r="V39" s="285"/>
      <c r="W39" s="285"/>
    </row>
    <row r="40" spans="1:23" ht="13.5" customHeight="1" x14ac:dyDescent="0.15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83"/>
      <c r="M40" s="83"/>
      <c r="N40" s="83"/>
      <c r="O40" s="83"/>
      <c r="P40" s="83"/>
      <c r="Q40" s="83"/>
      <c r="R40" s="84"/>
      <c r="S40" s="45"/>
      <c r="T40" s="45"/>
      <c r="U40" s="45"/>
      <c r="V40" s="45"/>
      <c r="W40" s="45"/>
    </row>
  </sheetData>
  <mergeCells count="252">
    <mergeCell ref="P22:Q23"/>
    <mergeCell ref="T22:U23"/>
    <mergeCell ref="G36:H37"/>
    <mergeCell ref="E36:F37"/>
    <mergeCell ref="C36:D37"/>
    <mergeCell ref="A36:A37"/>
    <mergeCell ref="V36:V37"/>
    <mergeCell ref="T36:U37"/>
    <mergeCell ref="R36:S37"/>
    <mergeCell ref="P36:Q37"/>
    <mergeCell ref="N36:O37"/>
    <mergeCell ref="L36:M37"/>
    <mergeCell ref="A39:K39"/>
    <mergeCell ref="S39:W39"/>
    <mergeCell ref="C25:D25"/>
    <mergeCell ref="E25:F25"/>
    <mergeCell ref="G25:H25"/>
    <mergeCell ref="I25:K25"/>
    <mergeCell ref="L33:M33"/>
    <mergeCell ref="L34:M34"/>
    <mergeCell ref="L38:M38"/>
    <mergeCell ref="I36:K37"/>
    <mergeCell ref="C35:D35"/>
    <mergeCell ref="P25:Q25"/>
    <mergeCell ref="I28:K28"/>
    <mergeCell ref="P26:Q26"/>
    <mergeCell ref="I34:K34"/>
    <mergeCell ref="G33:H33"/>
    <mergeCell ref="C33:D33"/>
    <mergeCell ref="E34:F34"/>
    <mergeCell ref="G34:H34"/>
    <mergeCell ref="C26:D26"/>
    <mergeCell ref="E26:F26"/>
    <mergeCell ref="G26:H26"/>
    <mergeCell ref="E31:F31"/>
    <mergeCell ref="C27:D27"/>
    <mergeCell ref="I26:K26"/>
    <mergeCell ref="N26:O26"/>
    <mergeCell ref="L26:M26"/>
    <mergeCell ref="C28:D28"/>
    <mergeCell ref="E28:F28"/>
    <mergeCell ref="P16:Q16"/>
    <mergeCell ref="G14:H14"/>
    <mergeCell ref="L16:M16"/>
    <mergeCell ref="L14:M14"/>
    <mergeCell ref="G29:H29"/>
    <mergeCell ref="T25:U25"/>
    <mergeCell ref="E35:F35"/>
    <mergeCell ref="C34:D34"/>
    <mergeCell ref="C30:D30"/>
    <mergeCell ref="G27:H27"/>
    <mergeCell ref="G28:H28"/>
    <mergeCell ref="E27:F27"/>
    <mergeCell ref="P28:Q28"/>
    <mergeCell ref="E33:F33"/>
    <mergeCell ref="T34:U34"/>
    <mergeCell ref="R16:S16"/>
    <mergeCell ref="R32:S32"/>
    <mergeCell ref="R34:S34"/>
    <mergeCell ref="T28:U28"/>
    <mergeCell ref="R25:S25"/>
    <mergeCell ref="R26:S26"/>
    <mergeCell ref="T26:U26"/>
    <mergeCell ref="T15:U15"/>
    <mergeCell ref="I16:K16"/>
    <mergeCell ref="R15:S15"/>
    <mergeCell ref="T16:U16"/>
    <mergeCell ref="N14:O14"/>
    <mergeCell ref="T14:U14"/>
    <mergeCell ref="P15:Q15"/>
    <mergeCell ref="I15:K15"/>
    <mergeCell ref="L13:M13"/>
    <mergeCell ref="R13:S13"/>
    <mergeCell ref="I13:K13"/>
    <mergeCell ref="C8:D8"/>
    <mergeCell ref="C7:D7"/>
    <mergeCell ref="C9:D9"/>
    <mergeCell ref="E7:F7"/>
    <mergeCell ref="G7:H7"/>
    <mergeCell ref="I7:K7"/>
    <mergeCell ref="L7:M7"/>
    <mergeCell ref="L8:M8"/>
    <mergeCell ref="G8:H8"/>
    <mergeCell ref="I8:K8"/>
    <mergeCell ref="E8:F8"/>
    <mergeCell ref="T9:U9"/>
    <mergeCell ref="P13:Q13"/>
    <mergeCell ref="N12:O12"/>
    <mergeCell ref="N13:O13"/>
    <mergeCell ref="T7:U7"/>
    <mergeCell ref="T8:U8"/>
    <mergeCell ref="T10:U10"/>
    <mergeCell ref="T13:U13"/>
    <mergeCell ref="P8:Q8"/>
    <mergeCell ref="R8:S8"/>
    <mergeCell ref="R10:S10"/>
    <mergeCell ref="T11:U11"/>
    <mergeCell ref="R12:S12"/>
    <mergeCell ref="R11:S11"/>
    <mergeCell ref="P12:Q12"/>
    <mergeCell ref="N10:O10"/>
    <mergeCell ref="P10:Q10"/>
    <mergeCell ref="T12:U12"/>
    <mergeCell ref="C16:D16"/>
    <mergeCell ref="C13:D13"/>
    <mergeCell ref="E13:F13"/>
    <mergeCell ref="G13:H13"/>
    <mergeCell ref="G16:H16"/>
    <mergeCell ref="C15:D15"/>
    <mergeCell ref="C14:D14"/>
    <mergeCell ref="E14:F14"/>
    <mergeCell ref="C12:D12"/>
    <mergeCell ref="C11:D11"/>
    <mergeCell ref="E11:F11"/>
    <mergeCell ref="E9:F9"/>
    <mergeCell ref="G10:H10"/>
    <mergeCell ref="G9:H9"/>
    <mergeCell ref="G11:H11"/>
    <mergeCell ref="C10:D10"/>
    <mergeCell ref="E10:F10"/>
    <mergeCell ref="I9:K9"/>
    <mergeCell ref="I10:K10"/>
    <mergeCell ref="I11:K11"/>
    <mergeCell ref="N7:O7"/>
    <mergeCell ref="P6:Q6"/>
    <mergeCell ref="N8:O8"/>
    <mergeCell ref="P9:Q9"/>
    <mergeCell ref="N9:O9"/>
    <mergeCell ref="R9:S9"/>
    <mergeCell ref="R7:S7"/>
    <mergeCell ref="N6:O6"/>
    <mergeCell ref="P7:Q7"/>
    <mergeCell ref="R6:S6"/>
    <mergeCell ref="A1:W1"/>
    <mergeCell ref="I6:K6"/>
    <mergeCell ref="U2:W2"/>
    <mergeCell ref="I3:K4"/>
    <mergeCell ref="N3:O4"/>
    <mergeCell ref="A3:B4"/>
    <mergeCell ref="C3:D4"/>
    <mergeCell ref="E3:F4"/>
    <mergeCell ref="W3:W4"/>
    <mergeCell ref="J5:K5"/>
    <mergeCell ref="R3:V3"/>
    <mergeCell ref="R4:S4"/>
    <mergeCell ref="T4:U4"/>
    <mergeCell ref="T6:U6"/>
    <mergeCell ref="P3:Q4"/>
    <mergeCell ref="G3:H4"/>
    <mergeCell ref="C6:D6"/>
    <mergeCell ref="L3:M4"/>
    <mergeCell ref="E6:F6"/>
    <mergeCell ref="L6:M6"/>
    <mergeCell ref="G6:H6"/>
    <mergeCell ref="R14:S14"/>
    <mergeCell ref="P14:Q14"/>
    <mergeCell ref="L9:M9"/>
    <mergeCell ref="I27:K27"/>
    <mergeCell ref="E15:F15"/>
    <mergeCell ref="G15:H15"/>
    <mergeCell ref="N15:O15"/>
    <mergeCell ref="L15:M15"/>
    <mergeCell ref="L11:M11"/>
    <mergeCell ref="P11:Q11"/>
    <mergeCell ref="L12:M12"/>
    <mergeCell ref="E16:F16"/>
    <mergeCell ref="N11:O11"/>
    <mergeCell ref="I12:K12"/>
    <mergeCell ref="I14:K14"/>
    <mergeCell ref="E12:F12"/>
    <mergeCell ref="G12:H12"/>
    <mergeCell ref="L10:M10"/>
    <mergeCell ref="R22:S23"/>
    <mergeCell ref="E22:F23"/>
    <mergeCell ref="G22:H23"/>
    <mergeCell ref="I22:K23"/>
    <mergeCell ref="N25:O25"/>
    <mergeCell ref="A18:L18"/>
    <mergeCell ref="T29:U29"/>
    <mergeCell ref="T27:U27"/>
    <mergeCell ref="R29:S29"/>
    <mergeCell ref="T31:U31"/>
    <mergeCell ref="T30:U30"/>
    <mergeCell ref="N16:O16"/>
    <mergeCell ref="R27:S27"/>
    <mergeCell ref="L28:M28"/>
    <mergeCell ref="L27:M27"/>
    <mergeCell ref="P27:Q27"/>
    <mergeCell ref="N27:O27"/>
    <mergeCell ref="N28:O28"/>
    <mergeCell ref="R28:S28"/>
    <mergeCell ref="A20:W20"/>
    <mergeCell ref="U21:W21"/>
    <mergeCell ref="A22:B23"/>
    <mergeCell ref="C22:D23"/>
    <mergeCell ref="L25:M25"/>
    <mergeCell ref="V22:V23"/>
    <mergeCell ref="A17:W17"/>
    <mergeCell ref="R24:S24"/>
    <mergeCell ref="T24:U24"/>
    <mergeCell ref="L22:M23"/>
    <mergeCell ref="N22:O23"/>
    <mergeCell ref="C38:D38"/>
    <mergeCell ref="E38:F38"/>
    <mergeCell ref="G38:H38"/>
    <mergeCell ref="I38:K38"/>
    <mergeCell ref="I29:K29"/>
    <mergeCell ref="G31:H31"/>
    <mergeCell ref="I31:K31"/>
    <mergeCell ref="G30:H30"/>
    <mergeCell ref="C32:D32"/>
    <mergeCell ref="I33:K33"/>
    <mergeCell ref="C29:D29"/>
    <mergeCell ref="E30:F30"/>
    <mergeCell ref="I30:K30"/>
    <mergeCell ref="E29:F29"/>
    <mergeCell ref="C31:D31"/>
    <mergeCell ref="G35:H35"/>
    <mergeCell ref="I35:K35"/>
    <mergeCell ref="P29:Q29"/>
    <mergeCell ref="R35:S35"/>
    <mergeCell ref="P33:Q33"/>
    <mergeCell ref="N34:O34"/>
    <mergeCell ref="R30:S30"/>
    <mergeCell ref="L32:M32"/>
    <mergeCell ref="N32:O32"/>
    <mergeCell ref="N31:O31"/>
    <mergeCell ref="E32:F32"/>
    <mergeCell ref="G32:H32"/>
    <mergeCell ref="I32:K32"/>
    <mergeCell ref="L31:M31"/>
    <mergeCell ref="N29:O29"/>
    <mergeCell ref="R31:S31"/>
    <mergeCell ref="L30:M30"/>
    <mergeCell ref="P30:Q30"/>
    <mergeCell ref="L29:M29"/>
    <mergeCell ref="N30:O30"/>
    <mergeCell ref="P35:Q35"/>
    <mergeCell ref="L35:M35"/>
    <mergeCell ref="T35:U35"/>
    <mergeCell ref="N33:O33"/>
    <mergeCell ref="P31:Q31"/>
    <mergeCell ref="P38:Q38"/>
    <mergeCell ref="T38:U38"/>
    <mergeCell ref="R38:S38"/>
    <mergeCell ref="T33:U33"/>
    <mergeCell ref="T32:U32"/>
    <mergeCell ref="P32:Q32"/>
    <mergeCell ref="R33:S33"/>
    <mergeCell ref="P34:Q34"/>
    <mergeCell ref="N35:O35"/>
    <mergeCell ref="N38:O38"/>
  </mergeCells>
  <phoneticPr fontId="2"/>
  <pageMargins left="0.57999999999999996" right="0.28000000000000003" top="0.98399999999999999" bottom="0.98399999999999999" header="0.51" footer="0.51200000000000001"/>
  <pageSetup paperSize="9" scale="92" orientation="portrait" r:id="rId1"/>
  <headerFooter alignWithMargins="0">
    <oddFooter>&amp;C&amp;"ＭＳ Ｐ明朝,標準"
- 96 -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zoomScaleNormal="100" zoomScaleSheetLayoutView="100" workbookViewId="0">
      <selection activeCell="AJ4" sqref="AJ4"/>
    </sheetView>
  </sheetViews>
  <sheetFormatPr defaultRowHeight="13.5" x14ac:dyDescent="0.15"/>
  <cols>
    <col min="1" max="18" width="2.625" style="15" customWidth="1"/>
    <col min="19" max="19" width="3.25" style="15" customWidth="1"/>
    <col min="20" max="34" width="2.625" style="15" customWidth="1"/>
    <col min="35" max="16384" width="9" style="15"/>
  </cols>
  <sheetData>
    <row r="1" spans="1:34" ht="26.25" customHeight="1" x14ac:dyDescent="0.2">
      <c r="A1" s="310" t="s">
        <v>251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</row>
    <row r="2" spans="1:34" s="16" customFormat="1" ht="18.75" customHeight="1" x14ac:dyDescent="0.15">
      <c r="V2" s="17"/>
      <c r="W2" s="17"/>
      <c r="X2" s="17"/>
      <c r="Y2" s="17"/>
      <c r="Z2" s="311" t="s">
        <v>243</v>
      </c>
      <c r="AA2" s="311"/>
      <c r="AB2" s="311"/>
      <c r="AC2" s="311"/>
      <c r="AD2" s="311"/>
      <c r="AE2" s="311"/>
      <c r="AF2" s="311"/>
      <c r="AG2" s="311"/>
      <c r="AH2" s="311"/>
    </row>
    <row r="3" spans="1:34" s="16" customFormat="1" ht="8.25" customHeight="1" x14ac:dyDescent="0.15">
      <c r="A3" s="18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  <c r="U3" s="20"/>
      <c r="V3" s="20"/>
      <c r="W3" s="20"/>
      <c r="X3" s="20"/>
      <c r="Y3" s="20"/>
      <c r="Z3" s="20"/>
      <c r="AA3" s="21"/>
      <c r="AB3" s="21"/>
      <c r="AC3" s="21"/>
      <c r="AD3" s="20"/>
      <c r="AE3" s="22"/>
      <c r="AF3" s="20"/>
      <c r="AG3" s="19"/>
      <c r="AH3" s="22"/>
    </row>
    <row r="4" spans="1:34" s="203" customFormat="1" ht="76.5" customHeight="1" x14ac:dyDescent="0.15">
      <c r="A4" s="23" t="s">
        <v>37</v>
      </c>
      <c r="B4" s="222" t="s">
        <v>172</v>
      </c>
      <c r="C4" s="26" t="s">
        <v>173</v>
      </c>
      <c r="D4" s="26" t="s">
        <v>174</v>
      </c>
      <c r="E4" s="24" t="s">
        <v>209</v>
      </c>
      <c r="F4" s="26" t="s">
        <v>175</v>
      </c>
      <c r="G4" s="26" t="s">
        <v>176</v>
      </c>
      <c r="H4" s="24" t="s">
        <v>212</v>
      </c>
      <c r="I4" s="26" t="s">
        <v>177</v>
      </c>
      <c r="J4" s="26" t="s">
        <v>178</v>
      </c>
      <c r="K4" s="11" t="s">
        <v>38</v>
      </c>
      <c r="L4" s="26" t="s">
        <v>179</v>
      </c>
      <c r="M4" s="26" t="s">
        <v>180</v>
      </c>
      <c r="N4" s="26" t="s">
        <v>181</v>
      </c>
      <c r="O4" s="26" t="s">
        <v>182</v>
      </c>
      <c r="P4" s="26" t="s">
        <v>183</v>
      </c>
      <c r="Q4" s="26" t="s">
        <v>184</v>
      </c>
      <c r="R4" s="26" t="s">
        <v>185</v>
      </c>
      <c r="S4" s="220" t="s">
        <v>270</v>
      </c>
      <c r="T4" s="200" t="s">
        <v>186</v>
      </c>
      <c r="U4" s="200" t="s">
        <v>187</v>
      </c>
      <c r="V4" s="200" t="s">
        <v>188</v>
      </c>
      <c r="W4" s="200" t="s">
        <v>189</v>
      </c>
      <c r="X4" s="200" t="s">
        <v>190</v>
      </c>
      <c r="Y4" s="200" t="s">
        <v>191</v>
      </c>
      <c r="Z4" s="200" t="s">
        <v>192</v>
      </c>
      <c r="AA4" s="201" t="s">
        <v>193</v>
      </c>
      <c r="AB4" s="201" t="s">
        <v>194</v>
      </c>
      <c r="AC4" s="201" t="s">
        <v>195</v>
      </c>
      <c r="AD4" s="236" t="s">
        <v>245</v>
      </c>
      <c r="AE4" s="12" t="s">
        <v>196</v>
      </c>
      <c r="AF4" s="200" t="s">
        <v>197</v>
      </c>
      <c r="AG4" s="26" t="s">
        <v>198</v>
      </c>
      <c r="AH4" s="12" t="s">
        <v>199</v>
      </c>
    </row>
    <row r="5" spans="1:34" s="203" customFormat="1" ht="8.25" customHeight="1" x14ac:dyDescent="0.15">
      <c r="A5" s="198"/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200"/>
      <c r="U5" s="200"/>
      <c r="V5" s="200"/>
      <c r="W5" s="200"/>
      <c r="X5" s="200"/>
      <c r="Y5" s="200"/>
      <c r="Z5" s="200"/>
      <c r="AA5" s="201"/>
      <c r="AB5" s="201"/>
      <c r="AC5" s="201"/>
      <c r="AD5" s="200"/>
      <c r="AE5" s="202"/>
      <c r="AF5" s="200"/>
      <c r="AG5" s="204"/>
      <c r="AH5" s="202"/>
    </row>
    <row r="6" spans="1:34" s="217" customFormat="1" ht="22.5" customHeight="1" x14ac:dyDescent="0.15">
      <c r="A6" s="213">
        <v>8</v>
      </c>
      <c r="B6" s="214">
        <v>8</v>
      </c>
      <c r="C6" s="189" t="s">
        <v>36</v>
      </c>
      <c r="D6" s="214">
        <v>1</v>
      </c>
      <c r="E6" s="214">
        <v>1</v>
      </c>
      <c r="F6" s="189" t="s">
        <v>36</v>
      </c>
      <c r="G6" s="214">
        <v>3</v>
      </c>
      <c r="H6" s="189" t="s">
        <v>36</v>
      </c>
      <c r="I6" s="189" t="s">
        <v>36</v>
      </c>
      <c r="J6" s="214">
        <v>5</v>
      </c>
      <c r="K6" s="214">
        <v>1</v>
      </c>
      <c r="L6" s="214">
        <v>2</v>
      </c>
      <c r="M6" s="189" t="s">
        <v>36</v>
      </c>
      <c r="N6" s="214">
        <v>1</v>
      </c>
      <c r="O6" s="214">
        <v>4</v>
      </c>
      <c r="P6" s="214">
        <v>1</v>
      </c>
      <c r="Q6" s="214">
        <v>3</v>
      </c>
      <c r="R6" s="189" t="s">
        <v>36</v>
      </c>
      <c r="S6" s="189" t="s">
        <v>36</v>
      </c>
      <c r="T6" s="189" t="s">
        <v>36</v>
      </c>
      <c r="U6" s="189" t="s">
        <v>36</v>
      </c>
      <c r="V6" s="215">
        <v>2</v>
      </c>
      <c r="W6" s="215">
        <v>2</v>
      </c>
      <c r="X6" s="189" t="s">
        <v>36</v>
      </c>
      <c r="Y6" s="215">
        <v>1</v>
      </c>
      <c r="Z6" s="215">
        <v>3</v>
      </c>
      <c r="AA6" s="215">
        <v>3</v>
      </c>
      <c r="AB6" s="189" t="s">
        <v>36</v>
      </c>
      <c r="AC6" s="189" t="s">
        <v>36</v>
      </c>
      <c r="AD6" s="215">
        <v>1</v>
      </c>
      <c r="AE6" s="189" t="s">
        <v>36</v>
      </c>
      <c r="AF6" s="189" t="s">
        <v>36</v>
      </c>
      <c r="AG6" s="189" t="s">
        <v>36</v>
      </c>
      <c r="AH6" s="216">
        <v>2</v>
      </c>
    </row>
    <row r="7" spans="1:34" s="212" customFormat="1" ht="18.75" customHeight="1" x14ac:dyDescent="0.15">
      <c r="A7" s="306" t="s">
        <v>210</v>
      </c>
      <c r="B7" s="306"/>
      <c r="C7" s="306"/>
      <c r="D7" s="306"/>
      <c r="E7" s="306"/>
      <c r="F7" s="306"/>
      <c r="G7" s="208"/>
      <c r="H7" s="208"/>
      <c r="I7" s="208"/>
      <c r="J7" s="208"/>
      <c r="K7" s="209"/>
      <c r="L7" s="209"/>
      <c r="M7" s="209"/>
      <c r="N7" s="209"/>
      <c r="O7" s="209"/>
      <c r="P7" s="209"/>
      <c r="Q7" s="209"/>
      <c r="R7" s="209"/>
      <c r="S7" s="209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09"/>
      <c r="AF7" s="210"/>
      <c r="AG7" s="209"/>
      <c r="AH7" s="211"/>
    </row>
    <row r="8" spans="1:34" s="203" customFormat="1" ht="8.25" customHeight="1" x14ac:dyDescent="0.15">
      <c r="A8" s="205"/>
      <c r="B8" s="205"/>
      <c r="C8" s="206"/>
      <c r="D8" s="206"/>
      <c r="E8" s="206"/>
      <c r="F8" s="206"/>
      <c r="G8" s="206"/>
      <c r="H8" s="206"/>
      <c r="I8" s="206"/>
      <c r="J8" s="207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</row>
    <row r="9" spans="1:34" s="16" customFormat="1" ht="87" customHeight="1" x14ac:dyDescent="0.15">
      <c r="A9" s="221" t="s">
        <v>39</v>
      </c>
      <c r="B9" s="46" t="s">
        <v>200</v>
      </c>
      <c r="C9" s="11" t="s">
        <v>201</v>
      </c>
      <c r="D9" s="26" t="s">
        <v>202</v>
      </c>
      <c r="E9" s="11" t="s">
        <v>203</v>
      </c>
      <c r="F9" s="11" t="s">
        <v>204</v>
      </c>
      <c r="G9" s="11" t="s">
        <v>205</v>
      </c>
      <c r="H9" s="11" t="s">
        <v>206</v>
      </c>
      <c r="I9" s="11" t="s">
        <v>207</v>
      </c>
      <c r="J9" s="25" t="s">
        <v>208</v>
      </c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</row>
    <row r="10" spans="1:34" s="16" customFormat="1" ht="5.25" customHeight="1" x14ac:dyDescent="0.15">
      <c r="A10" s="27"/>
      <c r="B10" s="47"/>
      <c r="C10" s="28"/>
      <c r="D10" s="29"/>
      <c r="E10" s="28"/>
      <c r="F10" s="28"/>
      <c r="G10" s="28"/>
      <c r="H10" s="28"/>
      <c r="I10" s="30"/>
      <c r="J10" s="38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</row>
    <row r="11" spans="1:34" s="48" customFormat="1" ht="22.5" customHeight="1" x14ac:dyDescent="0.15">
      <c r="A11" s="189">
        <v>3</v>
      </c>
      <c r="B11" s="189">
        <v>3</v>
      </c>
      <c r="C11" s="189">
        <v>1</v>
      </c>
      <c r="D11" s="189" t="s">
        <v>36</v>
      </c>
      <c r="E11" s="189" t="s">
        <v>36</v>
      </c>
      <c r="F11" s="189" t="s">
        <v>36</v>
      </c>
      <c r="G11" s="189">
        <v>1</v>
      </c>
      <c r="H11" s="189" t="s">
        <v>36</v>
      </c>
      <c r="I11" s="189" t="s">
        <v>36</v>
      </c>
      <c r="J11" s="189">
        <v>1</v>
      </c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</row>
    <row r="12" spans="1:34" s="16" customFormat="1" x14ac:dyDescent="0.15">
      <c r="A12" s="293" t="s">
        <v>213</v>
      </c>
      <c r="B12" s="293"/>
      <c r="C12" s="293"/>
      <c r="D12" s="293"/>
      <c r="E12" s="293"/>
      <c r="F12" s="293"/>
      <c r="G12" s="293"/>
      <c r="H12" s="293"/>
      <c r="I12" s="293"/>
      <c r="J12" s="293"/>
      <c r="S12" s="45"/>
      <c r="T12" s="45"/>
      <c r="U12" s="45"/>
      <c r="V12" s="45"/>
      <c r="W12" s="45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</row>
    <row r="13" spans="1:34" s="16" customFormat="1" ht="13.5" customHeight="1" x14ac:dyDescent="0.15"/>
    <row r="14" spans="1:34" s="16" customFormat="1" ht="26.25" customHeight="1" x14ac:dyDescent="0.2">
      <c r="A14" s="310" t="s">
        <v>252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</row>
    <row r="15" spans="1:34" s="16" customFormat="1" ht="18.75" customHeight="1" x14ac:dyDescent="0.15">
      <c r="V15" s="17"/>
      <c r="W15" s="17"/>
      <c r="X15" s="17"/>
      <c r="Y15" s="17"/>
      <c r="Z15" s="311" t="s">
        <v>243</v>
      </c>
      <c r="AA15" s="311"/>
      <c r="AB15" s="311"/>
      <c r="AC15" s="311"/>
      <c r="AD15" s="311"/>
      <c r="AE15" s="311"/>
      <c r="AF15" s="311"/>
      <c r="AG15" s="311"/>
      <c r="AH15" s="311"/>
    </row>
    <row r="16" spans="1:34" s="16" customFormat="1" ht="8.25" customHeight="1" x14ac:dyDescent="0.15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0"/>
      <c r="V16" s="20"/>
      <c r="W16" s="20"/>
      <c r="X16" s="20"/>
      <c r="Y16" s="20"/>
      <c r="Z16" s="20"/>
      <c r="AA16" s="21"/>
      <c r="AB16" s="21"/>
      <c r="AC16" s="21"/>
      <c r="AD16" s="20"/>
      <c r="AE16" s="22"/>
      <c r="AF16" s="20"/>
      <c r="AG16" s="19"/>
      <c r="AH16" s="22"/>
    </row>
    <row r="17" spans="1:34" s="203" customFormat="1" ht="76.5" customHeight="1" x14ac:dyDescent="0.15">
      <c r="A17" s="23" t="s">
        <v>37</v>
      </c>
      <c r="B17" s="222" t="s">
        <v>172</v>
      </c>
      <c r="C17" s="26" t="s">
        <v>173</v>
      </c>
      <c r="D17" s="26" t="s">
        <v>174</v>
      </c>
      <c r="E17" s="24" t="s">
        <v>209</v>
      </c>
      <c r="F17" s="26" t="s">
        <v>175</v>
      </c>
      <c r="G17" s="26" t="s">
        <v>176</v>
      </c>
      <c r="H17" s="219" t="s">
        <v>212</v>
      </c>
      <c r="I17" s="26" t="s">
        <v>177</v>
      </c>
      <c r="J17" s="26" t="s">
        <v>178</v>
      </c>
      <c r="K17" s="11" t="s">
        <v>38</v>
      </c>
      <c r="L17" s="26" t="s">
        <v>179</v>
      </c>
      <c r="M17" s="26" t="s">
        <v>180</v>
      </c>
      <c r="N17" s="26" t="s">
        <v>181</v>
      </c>
      <c r="O17" s="26" t="s">
        <v>182</v>
      </c>
      <c r="P17" s="26" t="s">
        <v>183</v>
      </c>
      <c r="Q17" s="26" t="s">
        <v>184</v>
      </c>
      <c r="R17" s="26" t="s">
        <v>185</v>
      </c>
      <c r="S17" s="220" t="s">
        <v>214</v>
      </c>
      <c r="T17" s="200" t="s">
        <v>186</v>
      </c>
      <c r="U17" s="200" t="s">
        <v>187</v>
      </c>
      <c r="V17" s="200" t="s">
        <v>188</v>
      </c>
      <c r="W17" s="200" t="s">
        <v>189</v>
      </c>
      <c r="X17" s="200" t="s">
        <v>190</v>
      </c>
      <c r="Y17" s="200" t="s">
        <v>191</v>
      </c>
      <c r="Z17" s="200" t="s">
        <v>192</v>
      </c>
      <c r="AA17" s="201" t="s">
        <v>193</v>
      </c>
      <c r="AB17" s="201" t="s">
        <v>194</v>
      </c>
      <c r="AC17" s="201" t="s">
        <v>195</v>
      </c>
      <c r="AD17" s="236" t="s">
        <v>245</v>
      </c>
      <c r="AE17" s="12" t="s">
        <v>196</v>
      </c>
      <c r="AF17" s="200" t="s">
        <v>197</v>
      </c>
      <c r="AG17" s="26" t="s">
        <v>198</v>
      </c>
      <c r="AH17" s="12" t="s">
        <v>199</v>
      </c>
    </row>
    <row r="18" spans="1:34" s="203" customFormat="1" ht="8.25" customHeight="1" x14ac:dyDescent="0.15">
      <c r="A18" s="198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200"/>
      <c r="U18" s="200"/>
      <c r="V18" s="200"/>
      <c r="W18" s="200"/>
      <c r="X18" s="200"/>
      <c r="Y18" s="200"/>
      <c r="Z18" s="200"/>
      <c r="AA18" s="201"/>
      <c r="AB18" s="201"/>
      <c r="AC18" s="201"/>
      <c r="AD18" s="200"/>
      <c r="AE18" s="202"/>
      <c r="AF18" s="200"/>
      <c r="AG18" s="204"/>
      <c r="AH18" s="202"/>
    </row>
    <row r="19" spans="1:34" s="224" customFormat="1" ht="22.5" customHeight="1" x14ac:dyDescent="0.15">
      <c r="A19" s="188">
        <v>84</v>
      </c>
      <c r="B19" s="189">
        <v>30</v>
      </c>
      <c r="C19" s="189" t="s">
        <v>36</v>
      </c>
      <c r="D19" s="189">
        <v>4</v>
      </c>
      <c r="E19" s="189">
        <v>7</v>
      </c>
      <c r="F19" s="189">
        <v>1</v>
      </c>
      <c r="G19" s="189">
        <v>4</v>
      </c>
      <c r="H19" s="189">
        <v>2</v>
      </c>
      <c r="I19" s="189" t="s">
        <v>36</v>
      </c>
      <c r="J19" s="189">
        <v>6</v>
      </c>
      <c r="K19" s="189">
        <v>2</v>
      </c>
      <c r="L19" s="189" t="s">
        <v>36</v>
      </c>
      <c r="M19" s="189" t="s">
        <v>36</v>
      </c>
      <c r="N19" s="189">
        <v>12</v>
      </c>
      <c r="O19" s="189">
        <v>2</v>
      </c>
      <c r="P19" s="189">
        <v>1</v>
      </c>
      <c r="Q19" s="189">
        <v>7</v>
      </c>
      <c r="R19" s="189" t="s">
        <v>36</v>
      </c>
      <c r="S19" s="189" t="s">
        <v>36</v>
      </c>
      <c r="T19" s="189" t="s">
        <v>36</v>
      </c>
      <c r="U19" s="189" t="s">
        <v>36</v>
      </c>
      <c r="V19" s="223">
        <v>1</v>
      </c>
      <c r="W19" s="223">
        <v>1</v>
      </c>
      <c r="X19" s="189">
        <v>3</v>
      </c>
      <c r="Y19" s="223">
        <v>1</v>
      </c>
      <c r="Z19" s="223">
        <v>5</v>
      </c>
      <c r="AA19" s="189" t="s">
        <v>36</v>
      </c>
      <c r="AB19" s="189" t="s">
        <v>36</v>
      </c>
      <c r="AC19" s="189">
        <v>6</v>
      </c>
      <c r="AD19" s="223">
        <v>2</v>
      </c>
      <c r="AE19" s="189" t="s">
        <v>36</v>
      </c>
      <c r="AF19" s="189">
        <v>1</v>
      </c>
      <c r="AG19" s="189" t="s">
        <v>36</v>
      </c>
      <c r="AH19" s="223">
        <v>1</v>
      </c>
    </row>
    <row r="20" spans="1:34" s="212" customFormat="1" ht="18.75" customHeight="1" x14ac:dyDescent="0.15">
      <c r="A20" s="306" t="s">
        <v>210</v>
      </c>
      <c r="B20" s="306"/>
      <c r="C20" s="306"/>
      <c r="D20" s="306"/>
      <c r="E20" s="306"/>
      <c r="F20" s="306"/>
      <c r="G20" s="208"/>
      <c r="H20" s="208"/>
      <c r="I20" s="208"/>
      <c r="J20" s="208"/>
      <c r="K20" s="209"/>
      <c r="L20" s="209"/>
      <c r="M20" s="209"/>
      <c r="N20" s="209"/>
      <c r="O20" s="209"/>
      <c r="P20" s="209"/>
      <c r="Q20" s="209"/>
      <c r="R20" s="209"/>
      <c r="S20" s="209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09"/>
      <c r="AF20" s="210"/>
      <c r="AG20" s="209"/>
      <c r="AH20" s="211"/>
    </row>
    <row r="21" spans="1:34" s="203" customFormat="1" ht="8.25" customHeight="1" x14ac:dyDescent="0.15">
      <c r="A21" s="205"/>
      <c r="B21" s="205"/>
      <c r="C21" s="206"/>
      <c r="D21" s="206"/>
      <c r="E21" s="206"/>
      <c r="F21" s="206"/>
      <c r="G21" s="206"/>
      <c r="H21" s="206"/>
      <c r="I21" s="206"/>
      <c r="J21" s="207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</row>
    <row r="22" spans="1:34" s="16" customFormat="1" ht="87" customHeight="1" x14ac:dyDescent="0.15">
      <c r="A22" s="221" t="s">
        <v>39</v>
      </c>
      <c r="B22" s="46" t="s">
        <v>200</v>
      </c>
      <c r="C22" s="11" t="s">
        <v>201</v>
      </c>
      <c r="D22" s="26" t="s">
        <v>202</v>
      </c>
      <c r="E22" s="11" t="s">
        <v>203</v>
      </c>
      <c r="F22" s="11" t="s">
        <v>204</v>
      </c>
      <c r="G22" s="11" t="s">
        <v>205</v>
      </c>
      <c r="H22" s="11" t="s">
        <v>206</v>
      </c>
      <c r="I22" s="11" t="s">
        <v>207</v>
      </c>
      <c r="J22" s="25" t="s">
        <v>208</v>
      </c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</row>
    <row r="23" spans="1:34" s="16" customFormat="1" ht="5.25" customHeight="1" x14ac:dyDescent="0.15">
      <c r="A23" s="27"/>
      <c r="B23" s="47"/>
      <c r="C23" s="28"/>
      <c r="D23" s="29"/>
      <c r="E23" s="28"/>
      <c r="F23" s="28"/>
      <c r="G23" s="28"/>
      <c r="H23" s="28"/>
      <c r="I23" s="30"/>
      <c r="J23" s="38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</row>
    <row r="24" spans="1:34" s="48" customFormat="1" ht="22.5" customHeight="1" x14ac:dyDescent="0.15">
      <c r="A24" s="189">
        <v>3</v>
      </c>
      <c r="B24" s="189">
        <v>1</v>
      </c>
      <c r="C24" s="189">
        <v>2</v>
      </c>
      <c r="D24" s="189" t="s">
        <v>36</v>
      </c>
      <c r="E24" s="189" t="s">
        <v>36</v>
      </c>
      <c r="F24" s="189" t="s">
        <v>36</v>
      </c>
      <c r="G24" s="189">
        <v>38</v>
      </c>
      <c r="H24" s="189">
        <v>15</v>
      </c>
      <c r="I24" s="189">
        <v>30</v>
      </c>
      <c r="J24" s="189">
        <v>19</v>
      </c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</row>
    <row r="25" spans="1:34" s="16" customFormat="1" x14ac:dyDescent="0.15">
      <c r="A25" s="313" t="s">
        <v>246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</row>
    <row r="26" spans="1:34" s="16" customFormat="1" x14ac:dyDescent="0.15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197"/>
      <c r="N26" s="197"/>
      <c r="O26" s="197"/>
      <c r="P26" s="197"/>
      <c r="Q26" s="197"/>
      <c r="R26" s="197"/>
      <c r="S26" s="225"/>
      <c r="T26" s="225"/>
      <c r="U26" s="225"/>
      <c r="V26" s="225"/>
      <c r="W26" s="225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</row>
    <row r="27" spans="1:34" s="16" customFormat="1" ht="26.25" customHeight="1" x14ac:dyDescent="0.2">
      <c r="A27" s="310" t="s">
        <v>253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</row>
    <row r="28" spans="1:34" s="16" customFormat="1" ht="18.75" customHeight="1" x14ac:dyDescent="0.15">
      <c r="W28" s="311" t="s">
        <v>244</v>
      </c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</row>
    <row r="29" spans="1:34" s="16" customFormat="1" ht="15" customHeight="1" x14ac:dyDescent="0.15">
      <c r="A29" s="304" t="s">
        <v>40</v>
      </c>
      <c r="B29" s="304"/>
      <c r="C29" s="304"/>
      <c r="D29" s="305"/>
      <c r="E29" s="296" t="s">
        <v>41</v>
      </c>
      <c r="F29" s="298"/>
      <c r="G29" s="308" t="s">
        <v>156</v>
      </c>
      <c r="H29" s="309"/>
      <c r="I29" s="296" t="s">
        <v>157</v>
      </c>
      <c r="J29" s="298"/>
      <c r="K29" s="296" t="s">
        <v>158</v>
      </c>
      <c r="L29" s="298"/>
      <c r="M29" s="296" t="s">
        <v>159</v>
      </c>
      <c r="N29" s="298"/>
      <c r="O29" s="296" t="s">
        <v>160</v>
      </c>
      <c r="P29" s="298"/>
      <c r="Q29" s="296" t="s">
        <v>161</v>
      </c>
      <c r="R29" s="298"/>
      <c r="S29" s="296" t="s">
        <v>162</v>
      </c>
      <c r="T29" s="298"/>
      <c r="U29" s="296" t="s">
        <v>163</v>
      </c>
      <c r="V29" s="298"/>
      <c r="W29" s="296" t="s">
        <v>164</v>
      </c>
      <c r="X29" s="298"/>
      <c r="Y29" s="296" t="s">
        <v>165</v>
      </c>
      <c r="Z29" s="298"/>
      <c r="AA29" s="296" t="s">
        <v>166</v>
      </c>
      <c r="AB29" s="298"/>
      <c r="AC29" s="296" t="s">
        <v>167</v>
      </c>
      <c r="AD29" s="298"/>
      <c r="AE29" s="296" t="s">
        <v>168</v>
      </c>
      <c r="AF29" s="298"/>
      <c r="AG29" s="296" t="s">
        <v>169</v>
      </c>
      <c r="AH29" s="297"/>
    </row>
    <row r="30" spans="1:34" s="16" customFormat="1" ht="18.75" customHeight="1" x14ac:dyDescent="0.15">
      <c r="A30" s="314">
        <v>842</v>
      </c>
      <c r="B30" s="314"/>
      <c r="C30" s="314"/>
      <c r="D30" s="315"/>
      <c r="E30" s="302">
        <v>2</v>
      </c>
      <c r="F30" s="303"/>
      <c r="G30" s="302" t="s">
        <v>36</v>
      </c>
      <c r="H30" s="303"/>
      <c r="I30" s="302" t="s">
        <v>36</v>
      </c>
      <c r="J30" s="303"/>
      <c r="K30" s="302">
        <v>3</v>
      </c>
      <c r="L30" s="303"/>
      <c r="M30" s="302">
        <v>1</v>
      </c>
      <c r="N30" s="303"/>
      <c r="O30" s="302" t="s">
        <v>36</v>
      </c>
      <c r="P30" s="303"/>
      <c r="Q30" s="302">
        <v>3</v>
      </c>
      <c r="R30" s="303"/>
      <c r="S30" s="302">
        <v>1</v>
      </c>
      <c r="T30" s="303"/>
      <c r="U30" s="302">
        <v>10</v>
      </c>
      <c r="V30" s="303"/>
      <c r="W30" s="302">
        <v>17</v>
      </c>
      <c r="X30" s="303"/>
      <c r="Y30" s="302">
        <v>12</v>
      </c>
      <c r="Z30" s="303"/>
      <c r="AA30" s="302">
        <v>10</v>
      </c>
      <c r="AB30" s="303"/>
      <c r="AC30" s="302">
        <v>48</v>
      </c>
      <c r="AD30" s="303"/>
      <c r="AE30" s="302">
        <v>69</v>
      </c>
      <c r="AF30" s="303"/>
      <c r="AG30" s="302">
        <v>67</v>
      </c>
      <c r="AH30" s="318"/>
    </row>
    <row r="31" spans="1:34" s="16" customFormat="1" ht="18.75" customHeight="1" x14ac:dyDescent="0.15">
      <c r="A31" s="307" t="s">
        <v>211</v>
      </c>
      <c r="B31" s="307"/>
      <c r="C31" s="307"/>
      <c r="D31" s="307"/>
      <c r="E31" s="307"/>
      <c r="H31" s="31"/>
      <c r="I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</row>
    <row r="32" spans="1:34" s="16" customFormat="1" ht="15" customHeight="1" x14ac:dyDescent="0.15">
      <c r="A32" s="297" t="s">
        <v>170</v>
      </c>
      <c r="B32" s="298"/>
      <c r="C32" s="296" t="s">
        <v>171</v>
      </c>
      <c r="D32" s="298"/>
      <c r="E32" s="294" t="s">
        <v>120</v>
      </c>
      <c r="F32" s="295"/>
      <c r="G32" s="296" t="s">
        <v>42</v>
      </c>
      <c r="H32" s="297"/>
      <c r="I32" s="312"/>
      <c r="J32" s="312"/>
      <c r="K32" s="320"/>
      <c r="L32" s="320"/>
      <c r="M32" s="312"/>
      <c r="N32" s="312"/>
      <c r="AD32" s="32"/>
      <c r="AE32" s="32"/>
      <c r="AF32" s="32"/>
      <c r="AG32" s="32"/>
    </row>
    <row r="33" spans="1:34" s="16" customFormat="1" ht="18.75" customHeight="1" x14ac:dyDescent="0.15">
      <c r="A33" s="299">
        <v>119</v>
      </c>
      <c r="B33" s="300"/>
      <c r="C33" s="301">
        <v>132</v>
      </c>
      <c r="D33" s="300"/>
      <c r="E33" s="301">
        <v>348</v>
      </c>
      <c r="F33" s="300"/>
      <c r="G33" s="302" t="s">
        <v>36</v>
      </c>
      <c r="H33" s="318"/>
      <c r="I33" s="292"/>
      <c r="J33" s="292"/>
      <c r="K33" s="292"/>
      <c r="L33" s="292"/>
      <c r="M33" s="319"/>
      <c r="N33" s="319"/>
    </row>
    <row r="34" spans="1:34" s="16" customFormat="1" x14ac:dyDescent="0.15">
      <c r="A34" s="293" t="s">
        <v>145</v>
      </c>
      <c r="B34" s="293"/>
      <c r="C34" s="293"/>
      <c r="D34" s="293"/>
      <c r="E34" s="293"/>
      <c r="F34" s="293"/>
      <c r="G34" s="293"/>
      <c r="H34" s="293"/>
      <c r="N34" s="49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1:34" s="16" customFormat="1" x14ac:dyDescent="0.15"/>
    <row r="36" spans="1:34" s="16" customFormat="1" x14ac:dyDescent="0.15"/>
    <row r="37" spans="1:34" s="16" customFormat="1" x14ac:dyDescent="0.15"/>
    <row r="38" spans="1:34" s="16" customFormat="1" x14ac:dyDescent="0.15"/>
    <row r="39" spans="1:34" s="16" customFormat="1" x14ac:dyDescent="0.15"/>
    <row r="40" spans="1:34" s="16" customFormat="1" x14ac:dyDescent="0.15"/>
    <row r="41" spans="1:34" s="16" customFormat="1" x14ac:dyDescent="0.15"/>
    <row r="42" spans="1:34" s="16" customFormat="1" x14ac:dyDescent="0.15"/>
    <row r="43" spans="1:34" s="16" customFormat="1" x14ac:dyDescent="0.15"/>
    <row r="44" spans="1:34" s="16" customFormat="1" x14ac:dyDescent="0.15"/>
    <row r="45" spans="1:34" s="16" customFormat="1" x14ac:dyDescent="0.15"/>
    <row r="46" spans="1:34" s="16" customFormat="1" x14ac:dyDescent="0.15"/>
    <row r="47" spans="1:34" s="16" customFormat="1" x14ac:dyDescent="0.15"/>
    <row r="48" spans="1:34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  <row r="53" s="16" customFormat="1" x14ac:dyDescent="0.15"/>
    <row r="54" s="16" customFormat="1" x14ac:dyDescent="0.15"/>
    <row r="55" s="16" customFormat="1" x14ac:dyDescent="0.15"/>
    <row r="56" s="16" customFormat="1" x14ac:dyDescent="0.15"/>
    <row r="57" s="16" customFormat="1" x14ac:dyDescent="0.15"/>
    <row r="58" s="16" customFormat="1" x14ac:dyDescent="0.15"/>
    <row r="59" s="16" customFormat="1" x14ac:dyDescent="0.15"/>
    <row r="60" s="16" customFormat="1" x14ac:dyDescent="0.15"/>
    <row r="61" s="16" customFormat="1" x14ac:dyDescent="0.15"/>
    <row r="62" s="16" customFormat="1" x14ac:dyDescent="0.15"/>
    <row r="63" s="16" customFormat="1" x14ac:dyDescent="0.15"/>
    <row r="64" s="16" customFormat="1" x14ac:dyDescent="0.15"/>
    <row r="65" s="16" customFormat="1" x14ac:dyDescent="0.15"/>
    <row r="66" s="16" customFormat="1" x14ac:dyDescent="0.15"/>
    <row r="67" s="16" customFormat="1" x14ac:dyDescent="0.15"/>
    <row r="68" s="16" customFormat="1" x14ac:dyDescent="0.15"/>
    <row r="69" s="16" customFormat="1" x14ac:dyDescent="0.15"/>
    <row r="70" s="16" customFormat="1" x14ac:dyDescent="0.15"/>
    <row r="71" s="16" customFormat="1" x14ac:dyDescent="0.15"/>
    <row r="72" s="16" customFormat="1" x14ac:dyDescent="0.15"/>
    <row r="73" s="16" customFormat="1" x14ac:dyDescent="0.15"/>
    <row r="74" s="16" customFormat="1" x14ac:dyDescent="0.15"/>
    <row r="75" s="16" customFormat="1" x14ac:dyDescent="0.15"/>
    <row r="76" s="16" customFormat="1" x14ac:dyDescent="0.15"/>
    <row r="77" s="16" customFormat="1" x14ac:dyDescent="0.15"/>
    <row r="78" s="16" customFormat="1" x14ac:dyDescent="0.15"/>
    <row r="79" s="16" customFormat="1" x14ac:dyDescent="0.15"/>
    <row r="80" s="16" customFormat="1" x14ac:dyDescent="0.15"/>
    <row r="81" s="16" customFormat="1" x14ac:dyDescent="0.15"/>
    <row r="82" s="16" customFormat="1" x14ac:dyDescent="0.15"/>
    <row r="83" s="16" customFormat="1" x14ac:dyDescent="0.15"/>
    <row r="84" s="16" customFormat="1" x14ac:dyDescent="0.15"/>
    <row r="85" s="16" customFormat="1" x14ac:dyDescent="0.15"/>
    <row r="86" s="16" customFormat="1" x14ac:dyDescent="0.15"/>
    <row r="87" s="16" customFormat="1" x14ac:dyDescent="0.15"/>
    <row r="88" s="16" customFormat="1" x14ac:dyDescent="0.15"/>
    <row r="89" s="16" customFormat="1" x14ac:dyDescent="0.15"/>
    <row r="90" s="16" customFormat="1" x14ac:dyDescent="0.15"/>
    <row r="91" s="16" customFormat="1" x14ac:dyDescent="0.15"/>
    <row r="92" s="16" customFormat="1" x14ac:dyDescent="0.15"/>
    <row r="93" s="16" customFormat="1" x14ac:dyDescent="0.15"/>
  </sheetData>
  <mergeCells count="61">
    <mergeCell ref="A20:F20"/>
    <mergeCell ref="Y30:Z30"/>
    <mergeCell ref="W30:X30"/>
    <mergeCell ref="AC29:AD29"/>
    <mergeCell ref="A1:AG1"/>
    <mergeCell ref="A14:AG14"/>
    <mergeCell ref="AG29:AH29"/>
    <mergeCell ref="AE29:AF29"/>
    <mergeCell ref="W28:AH28"/>
    <mergeCell ref="X12:AH12"/>
    <mergeCell ref="Z2:AH2"/>
    <mergeCell ref="W29:X29"/>
    <mergeCell ref="U30:V30"/>
    <mergeCell ref="AE30:AF30"/>
    <mergeCell ref="O30:P30"/>
    <mergeCell ref="AG30:AH30"/>
    <mergeCell ref="O29:P29"/>
    <mergeCell ref="AA29:AB29"/>
    <mergeCell ref="A26:L26"/>
    <mergeCell ref="Y29:Z29"/>
    <mergeCell ref="G33:H33"/>
    <mergeCell ref="E33:F33"/>
    <mergeCell ref="M33:N33"/>
    <mergeCell ref="K32:L32"/>
    <mergeCell ref="S29:T29"/>
    <mergeCell ref="M30:N30"/>
    <mergeCell ref="M29:N29"/>
    <mergeCell ref="Q29:R29"/>
    <mergeCell ref="S30:T30"/>
    <mergeCell ref="I32:J32"/>
    <mergeCell ref="Q30:R30"/>
    <mergeCell ref="AA30:AB30"/>
    <mergeCell ref="U29:V29"/>
    <mergeCell ref="A7:F7"/>
    <mergeCell ref="A12:J12"/>
    <mergeCell ref="A31:E31"/>
    <mergeCell ref="K33:L33"/>
    <mergeCell ref="G29:H29"/>
    <mergeCell ref="K29:L29"/>
    <mergeCell ref="K30:L30"/>
    <mergeCell ref="A27:AG27"/>
    <mergeCell ref="Z15:AH15"/>
    <mergeCell ref="M32:N32"/>
    <mergeCell ref="A25:AH25"/>
    <mergeCell ref="I30:J30"/>
    <mergeCell ref="A30:D30"/>
    <mergeCell ref="AC30:AD30"/>
    <mergeCell ref="X26:AH26"/>
    <mergeCell ref="C32:D32"/>
    <mergeCell ref="I33:J33"/>
    <mergeCell ref="A34:H34"/>
    <mergeCell ref="E32:F32"/>
    <mergeCell ref="G32:H32"/>
    <mergeCell ref="I29:J29"/>
    <mergeCell ref="A33:B33"/>
    <mergeCell ref="C33:D33"/>
    <mergeCell ref="E29:F29"/>
    <mergeCell ref="E30:F30"/>
    <mergeCell ref="G30:H30"/>
    <mergeCell ref="A29:D29"/>
    <mergeCell ref="A32:B32"/>
  </mergeCells>
  <phoneticPr fontId="2"/>
  <pageMargins left="0.69" right="0.56000000000000005" top="0.77" bottom="0.8" header="0.51200000000000001" footer="0.51200000000000001"/>
  <pageSetup paperSize="9" orientation="portrait" r:id="rId1"/>
  <headerFooter alignWithMargins="0">
    <oddFooter>&amp;C&amp;"ＭＳ Ｐ明朝,標準"&amp;10
- 97 -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topLeftCell="A16" zoomScaleNormal="100" zoomScaleSheetLayoutView="100" workbookViewId="0">
      <selection activeCell="X24" sqref="X24:AA24"/>
    </sheetView>
  </sheetViews>
  <sheetFormatPr defaultRowHeight="13.5" x14ac:dyDescent="0.15"/>
  <cols>
    <col min="1" max="1" width="7.625" style="15" customWidth="1"/>
    <col min="2" max="31" width="3.5" style="15" customWidth="1"/>
    <col min="32" max="16384" width="9" style="15"/>
  </cols>
  <sheetData>
    <row r="1" spans="1:27" ht="27" customHeight="1" x14ac:dyDescent="0.15">
      <c r="A1" s="258" t="s">
        <v>254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</row>
    <row r="2" spans="1:27" ht="16.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Y2" s="259" t="s">
        <v>30</v>
      </c>
      <c r="Z2" s="259"/>
      <c r="AA2" s="259"/>
    </row>
    <row r="3" spans="1:27" ht="18" customHeight="1" x14ac:dyDescent="0.15">
      <c r="A3" s="300" t="s">
        <v>43</v>
      </c>
      <c r="B3" s="339" t="s">
        <v>247</v>
      </c>
      <c r="C3" s="340"/>
      <c r="D3" s="335" t="s">
        <v>44</v>
      </c>
      <c r="E3" s="336"/>
      <c r="F3" s="339" t="s">
        <v>118</v>
      </c>
      <c r="G3" s="340"/>
      <c r="H3" s="335" t="s">
        <v>45</v>
      </c>
      <c r="I3" s="336"/>
      <c r="J3" s="343" t="s">
        <v>141</v>
      </c>
      <c r="K3" s="344"/>
      <c r="L3" s="339" t="s">
        <v>122</v>
      </c>
      <c r="M3" s="340"/>
      <c r="N3" s="347" t="s">
        <v>123</v>
      </c>
      <c r="O3" s="348"/>
      <c r="P3" s="343" t="s">
        <v>124</v>
      </c>
      <c r="Q3" s="344"/>
      <c r="R3" s="347" t="s">
        <v>258</v>
      </c>
      <c r="S3" s="348"/>
      <c r="T3" s="347" t="s">
        <v>248</v>
      </c>
      <c r="U3" s="348"/>
      <c r="V3" s="347" t="s">
        <v>142</v>
      </c>
      <c r="W3" s="348"/>
      <c r="X3" s="343" t="s">
        <v>256</v>
      </c>
      <c r="Y3" s="344"/>
      <c r="Z3" s="343" t="s">
        <v>257</v>
      </c>
      <c r="AA3" s="353"/>
    </row>
    <row r="4" spans="1:27" ht="18" customHeight="1" x14ac:dyDescent="0.15">
      <c r="A4" s="300"/>
      <c r="B4" s="341"/>
      <c r="C4" s="342"/>
      <c r="D4" s="337"/>
      <c r="E4" s="338"/>
      <c r="F4" s="341"/>
      <c r="G4" s="342"/>
      <c r="H4" s="337"/>
      <c r="I4" s="338"/>
      <c r="J4" s="345"/>
      <c r="K4" s="346"/>
      <c r="L4" s="341"/>
      <c r="M4" s="342"/>
      <c r="N4" s="349"/>
      <c r="O4" s="350"/>
      <c r="P4" s="345"/>
      <c r="Q4" s="346"/>
      <c r="R4" s="349"/>
      <c r="S4" s="350"/>
      <c r="T4" s="349"/>
      <c r="U4" s="350"/>
      <c r="V4" s="349"/>
      <c r="W4" s="350"/>
      <c r="X4" s="345"/>
      <c r="Y4" s="346"/>
      <c r="Z4" s="345"/>
      <c r="AA4" s="354"/>
    </row>
    <row r="5" spans="1:27" ht="12.95" customHeight="1" x14ac:dyDescent="0.15">
      <c r="A5" s="35"/>
      <c r="B5" s="33"/>
      <c r="C5" s="33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ht="18.75" customHeight="1" x14ac:dyDescent="0.15">
      <c r="A6" s="140" t="s">
        <v>218</v>
      </c>
      <c r="B6" s="355">
        <v>498</v>
      </c>
      <c r="C6" s="255"/>
      <c r="D6" s="251">
        <v>4</v>
      </c>
      <c r="E6" s="251"/>
      <c r="F6" s="251" t="s">
        <v>112</v>
      </c>
      <c r="G6" s="251"/>
      <c r="H6" s="251">
        <v>692</v>
      </c>
      <c r="I6" s="251"/>
      <c r="J6" s="251">
        <v>2633</v>
      </c>
      <c r="K6" s="251"/>
      <c r="L6" s="251" t="s">
        <v>112</v>
      </c>
      <c r="M6" s="251"/>
      <c r="N6" s="251" t="s">
        <v>112</v>
      </c>
      <c r="O6" s="251"/>
      <c r="P6" s="251" t="s">
        <v>112</v>
      </c>
      <c r="Q6" s="251"/>
      <c r="R6" s="251" t="s">
        <v>112</v>
      </c>
      <c r="S6" s="251"/>
      <c r="T6" s="251" t="s">
        <v>112</v>
      </c>
      <c r="U6" s="251"/>
      <c r="V6" s="251" t="s">
        <v>112</v>
      </c>
      <c r="W6" s="251"/>
      <c r="X6" s="251">
        <v>8550</v>
      </c>
      <c r="Y6" s="251"/>
      <c r="Z6" s="251" t="s">
        <v>112</v>
      </c>
      <c r="AA6" s="251"/>
    </row>
    <row r="7" spans="1:27" ht="13.5" customHeight="1" x14ac:dyDescent="0.15">
      <c r="A7" s="140"/>
      <c r="B7" s="13"/>
      <c r="C7" s="13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14"/>
      <c r="U7" s="14"/>
      <c r="V7" s="251"/>
      <c r="W7" s="251"/>
      <c r="X7" s="251"/>
      <c r="Y7" s="251"/>
      <c r="Z7" s="251"/>
      <c r="AA7" s="251"/>
    </row>
    <row r="8" spans="1:27" ht="18.75" customHeight="1" x14ac:dyDescent="0.15">
      <c r="A8" s="140">
        <v>21</v>
      </c>
      <c r="B8" s="355">
        <v>513</v>
      </c>
      <c r="C8" s="255"/>
      <c r="D8" s="251">
        <v>46</v>
      </c>
      <c r="E8" s="251"/>
      <c r="F8" s="251" t="s">
        <v>112</v>
      </c>
      <c r="G8" s="251"/>
      <c r="H8" s="251">
        <v>634</v>
      </c>
      <c r="I8" s="251"/>
      <c r="J8" s="251">
        <v>2562</v>
      </c>
      <c r="K8" s="251"/>
      <c r="L8" s="251" t="s">
        <v>112</v>
      </c>
      <c r="M8" s="251"/>
      <c r="N8" s="251" t="s">
        <v>112</v>
      </c>
      <c r="O8" s="251"/>
      <c r="P8" s="251" t="s">
        <v>112</v>
      </c>
      <c r="Q8" s="251"/>
      <c r="R8" s="251" t="s">
        <v>112</v>
      </c>
      <c r="S8" s="251"/>
      <c r="T8" s="251" t="s">
        <v>112</v>
      </c>
      <c r="U8" s="251"/>
      <c r="V8" s="251" t="s">
        <v>112</v>
      </c>
      <c r="W8" s="251"/>
      <c r="X8" s="251">
        <v>7801</v>
      </c>
      <c r="Y8" s="251"/>
      <c r="Z8" s="251" t="s">
        <v>112</v>
      </c>
      <c r="AA8" s="251"/>
    </row>
    <row r="9" spans="1:27" ht="12.95" customHeight="1" x14ac:dyDescent="0.15">
      <c r="A9" s="140"/>
      <c r="B9" s="13"/>
      <c r="C9" s="13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14"/>
      <c r="U9" s="14"/>
      <c r="V9" s="251"/>
      <c r="W9" s="251"/>
      <c r="X9" s="251"/>
      <c r="Y9" s="251"/>
      <c r="Z9" s="251"/>
      <c r="AA9" s="251"/>
    </row>
    <row r="10" spans="1:27" ht="18.75" customHeight="1" x14ac:dyDescent="0.15">
      <c r="A10" s="140">
        <v>22</v>
      </c>
      <c r="B10" s="355">
        <v>580</v>
      </c>
      <c r="C10" s="255"/>
      <c r="D10" s="251">
        <v>1301</v>
      </c>
      <c r="E10" s="251"/>
      <c r="F10" s="251" t="s">
        <v>112</v>
      </c>
      <c r="G10" s="251"/>
      <c r="H10" s="251">
        <v>639</v>
      </c>
      <c r="I10" s="251"/>
      <c r="J10" s="251">
        <v>2465</v>
      </c>
      <c r="K10" s="251"/>
      <c r="L10" s="251" t="s">
        <v>112</v>
      </c>
      <c r="M10" s="251"/>
      <c r="N10" s="251" t="s">
        <v>112</v>
      </c>
      <c r="O10" s="251"/>
      <c r="P10" s="251" t="s">
        <v>112</v>
      </c>
      <c r="Q10" s="251"/>
      <c r="R10" s="251" t="s">
        <v>112</v>
      </c>
      <c r="S10" s="251"/>
      <c r="T10" s="251" t="s">
        <v>112</v>
      </c>
      <c r="U10" s="251"/>
      <c r="V10" s="251" t="s">
        <v>112</v>
      </c>
      <c r="W10" s="251"/>
      <c r="X10" s="251">
        <v>8597</v>
      </c>
      <c r="Y10" s="251"/>
      <c r="Z10" s="251" t="s">
        <v>112</v>
      </c>
      <c r="AA10" s="251"/>
    </row>
    <row r="11" spans="1:27" ht="12.95" customHeight="1" x14ac:dyDescent="0.15">
      <c r="A11" s="184"/>
      <c r="B11" s="183"/>
      <c r="C11" s="183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14"/>
      <c r="U11" s="14"/>
      <c r="V11" s="251"/>
      <c r="W11" s="251"/>
      <c r="X11" s="251"/>
      <c r="Y11" s="251"/>
      <c r="Z11" s="251"/>
      <c r="AA11" s="251"/>
    </row>
    <row r="12" spans="1:27" ht="18.75" customHeight="1" x14ac:dyDescent="0.15">
      <c r="A12" s="140">
        <v>23</v>
      </c>
      <c r="B12" s="355">
        <v>521</v>
      </c>
      <c r="C12" s="255"/>
      <c r="D12" s="251">
        <v>3014</v>
      </c>
      <c r="E12" s="251"/>
      <c r="F12" s="251" t="s">
        <v>112</v>
      </c>
      <c r="G12" s="251"/>
      <c r="H12" s="251">
        <v>628</v>
      </c>
      <c r="I12" s="251"/>
      <c r="J12" s="251">
        <v>2488</v>
      </c>
      <c r="K12" s="251"/>
      <c r="L12" s="251" t="s">
        <v>112</v>
      </c>
      <c r="M12" s="251"/>
      <c r="N12" s="251" t="s">
        <v>112</v>
      </c>
      <c r="O12" s="251"/>
      <c r="P12" s="251" t="s">
        <v>112</v>
      </c>
      <c r="Q12" s="251"/>
      <c r="R12" s="251" t="s">
        <v>112</v>
      </c>
      <c r="S12" s="251"/>
      <c r="T12" s="251" t="s">
        <v>112</v>
      </c>
      <c r="U12" s="251"/>
      <c r="V12" s="251" t="s">
        <v>112</v>
      </c>
      <c r="W12" s="251"/>
      <c r="X12" s="251">
        <v>8819</v>
      </c>
      <c r="Y12" s="251"/>
      <c r="Z12" s="251" t="s">
        <v>112</v>
      </c>
      <c r="AA12" s="251"/>
    </row>
    <row r="13" spans="1:27" ht="12.95" customHeight="1" x14ac:dyDescent="0.15">
      <c r="A13" s="140"/>
      <c r="B13" s="13"/>
      <c r="C13" s="13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14"/>
      <c r="U13" s="14"/>
      <c r="V13" s="251"/>
      <c r="W13" s="251"/>
      <c r="X13" s="251"/>
      <c r="Y13" s="251"/>
      <c r="Z13" s="251"/>
      <c r="AA13" s="251"/>
    </row>
    <row r="14" spans="1:27" ht="18.75" customHeight="1" x14ac:dyDescent="0.15">
      <c r="A14" s="140">
        <v>24</v>
      </c>
      <c r="B14" s="355">
        <v>434</v>
      </c>
      <c r="C14" s="255"/>
      <c r="D14" s="251">
        <v>3438</v>
      </c>
      <c r="E14" s="251"/>
      <c r="F14" s="251">
        <v>403</v>
      </c>
      <c r="G14" s="251"/>
      <c r="H14" s="251">
        <v>586</v>
      </c>
      <c r="I14" s="251"/>
      <c r="J14" s="251">
        <v>2347</v>
      </c>
      <c r="K14" s="251"/>
      <c r="L14" s="251" t="s">
        <v>112</v>
      </c>
      <c r="M14" s="251"/>
      <c r="N14" s="251" t="s">
        <v>112</v>
      </c>
      <c r="O14" s="251"/>
      <c r="P14" s="251" t="s">
        <v>112</v>
      </c>
      <c r="Q14" s="251"/>
      <c r="R14" s="251" t="s">
        <v>112</v>
      </c>
      <c r="S14" s="251"/>
      <c r="T14" s="251" t="s">
        <v>112</v>
      </c>
      <c r="U14" s="251"/>
      <c r="V14" s="251" t="s">
        <v>112</v>
      </c>
      <c r="W14" s="251"/>
      <c r="X14" s="251">
        <v>8818</v>
      </c>
      <c r="Y14" s="251"/>
      <c r="Z14" s="251" t="s">
        <v>112</v>
      </c>
      <c r="AA14" s="251"/>
    </row>
    <row r="15" spans="1:27" ht="12.95" customHeight="1" x14ac:dyDescent="0.15">
      <c r="A15" s="140"/>
      <c r="B15" s="13"/>
      <c r="C15" s="1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</row>
    <row r="16" spans="1:27" ht="18.75" customHeight="1" x14ac:dyDescent="0.15">
      <c r="A16" s="140">
        <v>25</v>
      </c>
      <c r="B16" s="355">
        <v>403</v>
      </c>
      <c r="C16" s="255"/>
      <c r="D16" s="251">
        <v>2828</v>
      </c>
      <c r="E16" s="251"/>
      <c r="F16" s="251">
        <v>1504</v>
      </c>
      <c r="G16" s="251"/>
      <c r="H16" s="251">
        <v>489</v>
      </c>
      <c r="I16" s="251"/>
      <c r="J16" s="251">
        <v>1001</v>
      </c>
      <c r="K16" s="251"/>
      <c r="L16" s="251">
        <v>2157</v>
      </c>
      <c r="M16" s="251"/>
      <c r="N16" s="251">
        <v>2184</v>
      </c>
      <c r="O16" s="251"/>
      <c r="P16" s="251">
        <v>109</v>
      </c>
      <c r="Q16" s="251"/>
      <c r="R16" s="251" t="s">
        <v>112</v>
      </c>
      <c r="S16" s="251"/>
      <c r="T16" s="251" t="s">
        <v>112</v>
      </c>
      <c r="U16" s="251"/>
      <c r="V16" s="251" t="s">
        <v>112</v>
      </c>
      <c r="W16" s="251"/>
      <c r="X16" s="251">
        <v>8979</v>
      </c>
      <c r="Y16" s="251"/>
      <c r="Z16" s="251" t="s">
        <v>112</v>
      </c>
      <c r="AA16" s="251"/>
    </row>
    <row r="17" spans="1:27" ht="12.95" customHeight="1" x14ac:dyDescent="0.15">
      <c r="A17" s="140"/>
      <c r="B17" s="13"/>
      <c r="C17" s="1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7" ht="18.75" customHeight="1" x14ac:dyDescent="0.15">
      <c r="A18" s="140">
        <v>26</v>
      </c>
      <c r="B18" s="355">
        <v>459</v>
      </c>
      <c r="C18" s="255"/>
      <c r="D18" s="251">
        <v>2434</v>
      </c>
      <c r="E18" s="251"/>
      <c r="F18" s="251">
        <v>1830</v>
      </c>
      <c r="G18" s="251"/>
      <c r="H18" s="251">
        <v>505</v>
      </c>
      <c r="I18" s="251"/>
      <c r="J18" s="251">
        <v>1002</v>
      </c>
      <c r="K18" s="251"/>
      <c r="L18" s="251">
        <v>1954</v>
      </c>
      <c r="M18" s="251"/>
      <c r="N18" s="251">
        <v>1943</v>
      </c>
      <c r="O18" s="251"/>
      <c r="P18" s="251">
        <v>5</v>
      </c>
      <c r="Q18" s="251"/>
      <c r="R18" s="251">
        <v>933</v>
      </c>
      <c r="S18" s="251"/>
      <c r="T18" s="251" t="s">
        <v>112</v>
      </c>
      <c r="U18" s="251"/>
      <c r="V18" s="251">
        <v>1901</v>
      </c>
      <c r="W18" s="251"/>
      <c r="X18" s="251">
        <v>9553</v>
      </c>
      <c r="Y18" s="251"/>
      <c r="Z18" s="251">
        <v>9459</v>
      </c>
      <c r="AA18" s="251"/>
    </row>
    <row r="19" spans="1:27" ht="12.95" customHeight="1" x14ac:dyDescent="0.15">
      <c r="A19" s="140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8.75" customHeight="1" x14ac:dyDescent="0.15">
      <c r="A20" s="140">
        <v>27</v>
      </c>
      <c r="B20" s="355">
        <v>506</v>
      </c>
      <c r="C20" s="255"/>
      <c r="D20" s="251">
        <v>1982</v>
      </c>
      <c r="E20" s="251"/>
      <c r="F20" s="251">
        <v>2049</v>
      </c>
      <c r="G20" s="251"/>
      <c r="H20" s="251">
        <v>522</v>
      </c>
      <c r="I20" s="251"/>
      <c r="J20" s="251">
        <v>1005</v>
      </c>
      <c r="K20" s="251"/>
      <c r="L20" s="251">
        <v>1959</v>
      </c>
      <c r="M20" s="251"/>
      <c r="N20" s="251">
        <v>1971</v>
      </c>
      <c r="O20" s="251"/>
      <c r="P20" s="251">
        <v>9</v>
      </c>
      <c r="Q20" s="251"/>
      <c r="R20" s="251">
        <v>954</v>
      </c>
      <c r="S20" s="251"/>
      <c r="T20" s="251" t="s">
        <v>112</v>
      </c>
      <c r="U20" s="251"/>
      <c r="V20" s="251">
        <v>1684</v>
      </c>
      <c r="W20" s="251"/>
      <c r="X20" s="251">
        <v>9674</v>
      </c>
      <c r="Y20" s="251"/>
      <c r="Z20" s="251">
        <v>8972</v>
      </c>
      <c r="AA20" s="251"/>
    </row>
    <row r="21" spans="1:27" ht="12.75" customHeight="1" x14ac:dyDescent="0.15">
      <c r="A21" s="140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8.75" customHeight="1" x14ac:dyDescent="0.15">
      <c r="A22" s="140">
        <v>28</v>
      </c>
      <c r="B22" s="355">
        <v>486</v>
      </c>
      <c r="C22" s="255"/>
      <c r="D22" s="324">
        <v>1793</v>
      </c>
      <c r="E22" s="324"/>
      <c r="F22" s="324">
        <v>1945</v>
      </c>
      <c r="G22" s="324"/>
      <c r="H22" s="324">
        <v>490</v>
      </c>
      <c r="I22" s="324"/>
      <c r="J22" s="324">
        <v>1072</v>
      </c>
      <c r="K22" s="324"/>
      <c r="L22" s="324">
        <v>1876</v>
      </c>
      <c r="M22" s="324"/>
      <c r="N22" s="324">
        <v>1881</v>
      </c>
      <c r="O22" s="324"/>
      <c r="P22" s="324">
        <v>0</v>
      </c>
      <c r="Q22" s="324"/>
      <c r="R22" s="324">
        <v>922</v>
      </c>
      <c r="S22" s="324"/>
      <c r="T22" s="324">
        <v>645</v>
      </c>
      <c r="U22" s="324"/>
      <c r="V22" s="324">
        <v>2010</v>
      </c>
      <c r="W22" s="324"/>
      <c r="X22" s="324">
        <v>10254</v>
      </c>
      <c r="Y22" s="324"/>
      <c r="Z22" s="324">
        <v>9024</v>
      </c>
      <c r="AA22" s="324"/>
    </row>
    <row r="23" spans="1:27" ht="12.95" customHeight="1" x14ac:dyDescent="0.15">
      <c r="A23" s="44"/>
      <c r="B23" s="43"/>
      <c r="C23" s="43"/>
      <c r="D23" s="43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</row>
    <row r="24" spans="1:27" ht="27" customHeight="1" x14ac:dyDescent="0.15">
      <c r="A24" s="331" t="s">
        <v>259</v>
      </c>
      <c r="B24" s="331"/>
      <c r="C24" s="331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29" t="s">
        <v>153</v>
      </c>
      <c r="Y24" s="330"/>
      <c r="Z24" s="330"/>
      <c r="AA24" s="330"/>
    </row>
    <row r="25" spans="1:27" ht="16.5" customHeight="1" x14ac:dyDescent="0.15">
      <c r="A25" s="333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</row>
    <row r="26" spans="1:27" ht="26.25" customHeight="1" x14ac:dyDescent="0.15">
      <c r="A26" s="258" t="s">
        <v>255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</row>
    <row r="27" spans="1:27" ht="15.75" customHeight="1" x14ac:dyDescent="0.15">
      <c r="A27" s="51"/>
      <c r="B27" s="51"/>
      <c r="C27" s="23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S27" s="51"/>
      <c r="T27" s="51"/>
      <c r="U27" s="51"/>
      <c r="V27" s="259" t="s">
        <v>30</v>
      </c>
      <c r="W27" s="334"/>
      <c r="X27" s="334"/>
      <c r="Y27" s="334"/>
      <c r="Z27" s="243"/>
      <c r="AA27" s="243"/>
    </row>
    <row r="28" spans="1:27" ht="18" customHeight="1" x14ac:dyDescent="0.15">
      <c r="A28" s="267" t="s">
        <v>43</v>
      </c>
      <c r="B28" s="325" t="s">
        <v>46</v>
      </c>
      <c r="C28" s="325"/>
      <c r="D28" s="325"/>
      <c r="E28" s="325"/>
      <c r="F28" s="325" t="s">
        <v>47</v>
      </c>
      <c r="G28" s="325"/>
      <c r="H28" s="325"/>
      <c r="I28" s="325"/>
      <c r="J28" s="325" t="s">
        <v>48</v>
      </c>
      <c r="K28" s="325"/>
      <c r="L28" s="325"/>
      <c r="M28" s="325"/>
      <c r="N28" s="325" t="s">
        <v>49</v>
      </c>
      <c r="O28" s="325"/>
      <c r="P28" s="325"/>
      <c r="Q28" s="325"/>
      <c r="R28" s="325" t="s">
        <v>50</v>
      </c>
      <c r="S28" s="325"/>
      <c r="T28" s="325"/>
      <c r="U28" s="325"/>
      <c r="V28" s="325" t="s">
        <v>51</v>
      </c>
      <c r="W28" s="325"/>
      <c r="X28" s="325"/>
      <c r="Y28" s="357"/>
      <c r="Z28" s="32"/>
      <c r="AA28" s="32"/>
    </row>
    <row r="29" spans="1:27" ht="18" customHeight="1" x14ac:dyDescent="0.15">
      <c r="A29" s="268"/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58"/>
      <c r="Z29" s="32"/>
      <c r="AA29" s="32"/>
    </row>
    <row r="30" spans="1:27" ht="12.95" customHeight="1" x14ac:dyDescent="0.15">
      <c r="A30" s="35"/>
      <c r="B30" s="33"/>
      <c r="C30" s="238"/>
      <c r="D30" s="70"/>
      <c r="E30" s="70"/>
      <c r="F30" s="70"/>
      <c r="G30" s="33"/>
      <c r="H30" s="33"/>
      <c r="I30" s="33"/>
      <c r="J30" s="57"/>
      <c r="K30" s="57"/>
      <c r="L30" s="57"/>
      <c r="M30" s="57"/>
      <c r="N30" s="57"/>
      <c r="O30" s="88"/>
      <c r="P30" s="88"/>
      <c r="Q30" s="88"/>
      <c r="R30" s="42"/>
      <c r="S30" s="33"/>
      <c r="T30" s="33"/>
      <c r="U30" s="33"/>
      <c r="V30" s="57"/>
      <c r="W30" s="57"/>
      <c r="X30" s="88"/>
      <c r="Y30" s="57"/>
      <c r="Z30" s="33"/>
      <c r="AA30" s="33"/>
    </row>
    <row r="31" spans="1:27" ht="18.75" customHeight="1" x14ac:dyDescent="0.15">
      <c r="A31" s="140" t="s">
        <v>218</v>
      </c>
      <c r="B31" s="253">
        <v>748</v>
      </c>
      <c r="C31" s="251"/>
      <c r="D31" s="251"/>
      <c r="E31" s="251"/>
      <c r="F31" s="251">
        <v>1385</v>
      </c>
      <c r="G31" s="251"/>
      <c r="H31" s="251"/>
      <c r="I31" s="251"/>
      <c r="J31" s="251">
        <v>1070</v>
      </c>
      <c r="K31" s="251"/>
      <c r="L31" s="251"/>
      <c r="M31" s="251"/>
      <c r="N31" s="251">
        <v>774</v>
      </c>
      <c r="O31" s="251"/>
      <c r="P31" s="251"/>
      <c r="Q31" s="251"/>
      <c r="R31" s="251">
        <v>1417</v>
      </c>
      <c r="S31" s="286"/>
      <c r="T31" s="286"/>
      <c r="U31" s="286"/>
      <c r="V31" s="251">
        <v>158</v>
      </c>
      <c r="W31" s="356"/>
      <c r="X31" s="356"/>
      <c r="Y31" s="356"/>
      <c r="Z31" s="14"/>
      <c r="AA31" s="14"/>
    </row>
    <row r="32" spans="1:27" ht="12.95" customHeight="1" x14ac:dyDescent="0.15">
      <c r="A32" s="140"/>
      <c r="B32" s="13"/>
      <c r="C32" s="238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42"/>
      <c r="P32" s="14"/>
      <c r="Q32" s="42"/>
      <c r="R32" s="42"/>
      <c r="S32" s="14"/>
      <c r="T32" s="14"/>
      <c r="U32" s="14"/>
      <c r="V32" s="14"/>
      <c r="W32" s="14"/>
      <c r="X32" s="42"/>
      <c r="Y32" s="14"/>
      <c r="Z32" s="14"/>
      <c r="AA32" s="14"/>
    </row>
    <row r="33" spans="1:27" ht="18.75" customHeight="1" x14ac:dyDescent="0.15">
      <c r="A33" s="140">
        <v>21</v>
      </c>
      <c r="B33" s="253">
        <v>1414</v>
      </c>
      <c r="C33" s="251"/>
      <c r="D33" s="251"/>
      <c r="E33" s="251"/>
      <c r="F33" s="327" t="s">
        <v>125</v>
      </c>
      <c r="G33" s="327"/>
      <c r="H33" s="327"/>
      <c r="I33" s="327"/>
      <c r="J33" s="251">
        <v>2183</v>
      </c>
      <c r="K33" s="251"/>
      <c r="L33" s="251"/>
      <c r="M33" s="251"/>
      <c r="N33" s="251">
        <v>1984</v>
      </c>
      <c r="O33" s="251"/>
      <c r="P33" s="251"/>
      <c r="Q33" s="251"/>
      <c r="R33" s="251">
        <v>2130</v>
      </c>
      <c r="S33" s="286"/>
      <c r="T33" s="286"/>
      <c r="U33" s="286"/>
      <c r="V33" s="251">
        <v>211</v>
      </c>
      <c r="W33" s="356"/>
      <c r="X33" s="356"/>
      <c r="Y33" s="356"/>
      <c r="Z33" s="14"/>
      <c r="AA33" s="14"/>
    </row>
    <row r="34" spans="1:27" ht="12.95" customHeight="1" x14ac:dyDescent="0.15">
      <c r="A34" s="140"/>
      <c r="B34" s="13"/>
      <c r="C34" s="238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42"/>
      <c r="P34" s="14"/>
      <c r="Q34" s="42"/>
      <c r="R34" s="42"/>
      <c r="S34" s="14"/>
      <c r="T34" s="14"/>
      <c r="U34" s="14"/>
      <c r="V34" s="14"/>
      <c r="W34" s="14"/>
      <c r="X34" s="42"/>
      <c r="Y34" s="14"/>
      <c r="Z34" s="14"/>
      <c r="AA34" s="14"/>
    </row>
    <row r="35" spans="1:27" ht="18.75" customHeight="1" x14ac:dyDescent="0.15">
      <c r="A35" s="140">
        <v>22</v>
      </c>
      <c r="B35" s="253">
        <v>1721</v>
      </c>
      <c r="C35" s="251"/>
      <c r="D35" s="251"/>
      <c r="E35" s="251"/>
      <c r="F35" s="328">
        <v>2004</v>
      </c>
      <c r="G35" s="328"/>
      <c r="H35" s="328"/>
      <c r="I35" s="328"/>
      <c r="J35" s="251">
        <v>2380</v>
      </c>
      <c r="K35" s="251"/>
      <c r="L35" s="251"/>
      <c r="M35" s="251"/>
      <c r="N35" s="251">
        <v>2353</v>
      </c>
      <c r="O35" s="251"/>
      <c r="P35" s="251"/>
      <c r="Q35" s="251"/>
      <c r="R35" s="251">
        <v>2442</v>
      </c>
      <c r="S35" s="286"/>
      <c r="T35" s="286"/>
      <c r="U35" s="286"/>
      <c r="V35" s="251">
        <v>278</v>
      </c>
      <c r="W35" s="356"/>
      <c r="X35" s="356"/>
      <c r="Y35" s="356"/>
      <c r="Z35" s="14"/>
      <c r="AA35" s="14"/>
    </row>
    <row r="36" spans="1:27" ht="12.95" customHeight="1" x14ac:dyDescent="0.15">
      <c r="A36" s="184"/>
      <c r="B36" s="237"/>
      <c r="C36" s="238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42"/>
      <c r="P36" s="14"/>
      <c r="Q36" s="42"/>
      <c r="R36" s="42"/>
      <c r="S36" s="14"/>
      <c r="T36" s="14"/>
      <c r="U36" s="14"/>
      <c r="V36" s="14"/>
      <c r="W36" s="14"/>
      <c r="X36" s="42"/>
      <c r="Y36" s="14"/>
      <c r="Z36" s="14"/>
      <c r="AA36" s="14"/>
    </row>
    <row r="37" spans="1:27" ht="18.75" customHeight="1" x14ac:dyDescent="0.15">
      <c r="A37" s="140">
        <v>23</v>
      </c>
      <c r="B37" s="253">
        <v>1492</v>
      </c>
      <c r="C37" s="251"/>
      <c r="D37" s="251"/>
      <c r="E37" s="251"/>
      <c r="F37" s="240"/>
      <c r="G37" s="328">
        <v>1976</v>
      </c>
      <c r="H37" s="255"/>
      <c r="I37" s="255"/>
      <c r="J37" s="251">
        <v>2003</v>
      </c>
      <c r="K37" s="251"/>
      <c r="L37" s="251"/>
      <c r="M37" s="251"/>
      <c r="N37" s="251">
        <v>2044</v>
      </c>
      <c r="O37" s="251"/>
      <c r="P37" s="251"/>
      <c r="Q37" s="251"/>
      <c r="R37" s="251">
        <v>2839</v>
      </c>
      <c r="S37" s="286"/>
      <c r="T37" s="286"/>
      <c r="U37" s="286"/>
      <c r="V37" s="251">
        <v>252</v>
      </c>
      <c r="W37" s="356"/>
      <c r="X37" s="356"/>
      <c r="Y37" s="356"/>
      <c r="Z37" s="14"/>
      <c r="AA37" s="14"/>
    </row>
    <row r="38" spans="1:27" ht="12.95" customHeight="1" x14ac:dyDescent="0.15">
      <c r="A38" s="140"/>
      <c r="B38" s="13"/>
      <c r="C38" s="238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42"/>
      <c r="P38" s="14"/>
      <c r="Q38" s="42"/>
      <c r="R38" s="42"/>
      <c r="S38" s="14"/>
      <c r="T38" s="14"/>
      <c r="U38" s="14"/>
      <c r="V38" s="14"/>
      <c r="W38" s="14"/>
      <c r="X38" s="42"/>
      <c r="Y38" s="14"/>
      <c r="Z38" s="14"/>
      <c r="AA38" s="14"/>
    </row>
    <row r="39" spans="1:27" ht="18.75" customHeight="1" x14ac:dyDescent="0.15">
      <c r="A39" s="140">
        <v>24</v>
      </c>
      <c r="B39" s="253">
        <v>1473</v>
      </c>
      <c r="C39" s="251"/>
      <c r="D39" s="251"/>
      <c r="E39" s="251"/>
      <c r="F39" s="240"/>
      <c r="G39" s="328">
        <v>1635</v>
      </c>
      <c r="H39" s="255"/>
      <c r="I39" s="255"/>
      <c r="J39" s="251">
        <v>1876</v>
      </c>
      <c r="K39" s="251"/>
      <c r="L39" s="251"/>
      <c r="M39" s="251"/>
      <c r="N39" s="251">
        <v>2024</v>
      </c>
      <c r="O39" s="251"/>
      <c r="P39" s="251"/>
      <c r="Q39" s="251"/>
      <c r="R39" s="251">
        <v>2870</v>
      </c>
      <c r="S39" s="286"/>
      <c r="T39" s="286"/>
      <c r="U39" s="286"/>
      <c r="V39" s="251">
        <v>191</v>
      </c>
      <c r="W39" s="356"/>
      <c r="X39" s="356"/>
      <c r="Y39" s="356"/>
      <c r="Z39" s="14"/>
      <c r="AA39" s="14"/>
    </row>
    <row r="40" spans="1:27" ht="12.95" customHeight="1" x14ac:dyDescent="0.15">
      <c r="A40" s="140"/>
      <c r="B40" s="13"/>
      <c r="C40" s="238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42"/>
      <c r="P40" s="14"/>
      <c r="Q40" s="42"/>
      <c r="R40" s="42"/>
      <c r="S40" s="14"/>
      <c r="T40" s="14"/>
      <c r="U40" s="14"/>
      <c r="V40" s="14"/>
      <c r="W40" s="14"/>
      <c r="X40" s="42"/>
      <c r="Y40" s="14"/>
      <c r="Z40" s="14"/>
      <c r="AA40" s="14"/>
    </row>
    <row r="41" spans="1:27" ht="18.75" customHeight="1" x14ac:dyDescent="0.15">
      <c r="A41" s="140">
        <v>25</v>
      </c>
      <c r="B41" s="253">
        <v>1582</v>
      </c>
      <c r="C41" s="251"/>
      <c r="D41" s="251"/>
      <c r="E41" s="251"/>
      <c r="F41" s="240"/>
      <c r="G41" s="328">
        <v>1635</v>
      </c>
      <c r="H41" s="255"/>
      <c r="I41" s="255"/>
      <c r="J41" s="251">
        <v>1812</v>
      </c>
      <c r="K41" s="251"/>
      <c r="L41" s="251"/>
      <c r="M41" s="251"/>
      <c r="N41" s="251">
        <v>2096</v>
      </c>
      <c r="O41" s="251"/>
      <c r="P41" s="251"/>
      <c r="Q41" s="251"/>
      <c r="R41" s="251">
        <v>2825</v>
      </c>
      <c r="S41" s="286"/>
      <c r="T41" s="286"/>
      <c r="U41" s="286"/>
      <c r="V41" s="251">
        <v>194</v>
      </c>
      <c r="W41" s="356"/>
      <c r="X41" s="356"/>
      <c r="Y41" s="356"/>
      <c r="Z41" s="14"/>
      <c r="AA41" s="14"/>
    </row>
    <row r="42" spans="1:27" ht="12.95" customHeight="1" x14ac:dyDescent="0.15">
      <c r="A42" s="140"/>
      <c r="B42" s="13"/>
      <c r="C42" s="23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42"/>
      <c r="P42" s="14"/>
      <c r="Q42" s="42"/>
      <c r="R42" s="42"/>
      <c r="S42" s="14"/>
      <c r="T42" s="14"/>
      <c r="U42" s="14"/>
      <c r="V42" s="14"/>
      <c r="W42" s="14"/>
      <c r="X42" s="42"/>
      <c r="Y42" s="14"/>
      <c r="Z42" s="14"/>
      <c r="AA42" s="14"/>
    </row>
    <row r="43" spans="1:27" ht="18.75" customHeight="1" x14ac:dyDescent="0.15">
      <c r="A43" s="140">
        <v>26</v>
      </c>
      <c r="B43" s="253">
        <v>1458</v>
      </c>
      <c r="C43" s="251"/>
      <c r="D43" s="251"/>
      <c r="E43" s="251"/>
      <c r="F43" s="240"/>
      <c r="G43" s="328">
        <v>1111</v>
      </c>
      <c r="H43" s="255"/>
      <c r="I43" s="255"/>
      <c r="J43" s="251">
        <v>1668</v>
      </c>
      <c r="K43" s="251"/>
      <c r="L43" s="251"/>
      <c r="M43" s="251"/>
      <c r="N43" s="251">
        <v>1962</v>
      </c>
      <c r="O43" s="251"/>
      <c r="P43" s="251"/>
      <c r="Q43" s="251"/>
      <c r="R43" s="251">
        <v>2533</v>
      </c>
      <c r="S43" s="286"/>
      <c r="T43" s="286"/>
      <c r="U43" s="286"/>
      <c r="V43" s="251">
        <v>368</v>
      </c>
      <c r="W43" s="356"/>
      <c r="X43" s="356"/>
      <c r="Y43" s="356"/>
      <c r="Z43" s="14"/>
      <c r="AA43" s="14"/>
    </row>
    <row r="44" spans="1:27" ht="12.75" customHeight="1" x14ac:dyDescent="0.15">
      <c r="A44" s="140"/>
      <c r="B44" s="13"/>
      <c r="C44" s="238"/>
      <c r="D44" s="157"/>
      <c r="E44" s="157"/>
      <c r="F44" s="157"/>
      <c r="G44" s="183"/>
      <c r="H44" s="183"/>
      <c r="I44" s="183"/>
      <c r="J44" s="183"/>
      <c r="K44" s="183"/>
      <c r="L44" s="183"/>
      <c r="M44" s="183"/>
      <c r="N44" s="183"/>
      <c r="O44" s="42"/>
      <c r="P44" s="183"/>
      <c r="Q44" s="42"/>
      <c r="R44" s="42"/>
      <c r="S44" s="183"/>
      <c r="T44" s="183"/>
      <c r="U44" s="183"/>
      <c r="V44" s="183"/>
      <c r="W44" s="183"/>
      <c r="X44" s="42"/>
      <c r="Y44" s="183"/>
      <c r="Z44" s="183"/>
      <c r="AA44" s="183"/>
    </row>
    <row r="45" spans="1:27" ht="18.75" customHeight="1" x14ac:dyDescent="0.15">
      <c r="A45" s="140">
        <v>27</v>
      </c>
      <c r="B45" s="253">
        <v>1617</v>
      </c>
      <c r="C45" s="251"/>
      <c r="D45" s="251"/>
      <c r="E45" s="251"/>
      <c r="F45" s="240"/>
      <c r="G45" s="328">
        <v>1682</v>
      </c>
      <c r="H45" s="255"/>
      <c r="I45" s="255"/>
      <c r="J45" s="251">
        <v>1955</v>
      </c>
      <c r="K45" s="251"/>
      <c r="L45" s="251"/>
      <c r="M45" s="251"/>
      <c r="N45" s="251">
        <v>2188</v>
      </c>
      <c r="O45" s="251"/>
      <c r="P45" s="251"/>
      <c r="Q45" s="251"/>
      <c r="R45" s="251">
        <v>2713</v>
      </c>
      <c r="S45" s="286"/>
      <c r="T45" s="286"/>
      <c r="U45" s="286"/>
      <c r="V45" s="251">
        <v>305</v>
      </c>
      <c r="W45" s="356"/>
      <c r="X45" s="356"/>
      <c r="Y45" s="356"/>
      <c r="Z45" s="14"/>
      <c r="AA45" s="14"/>
    </row>
    <row r="46" spans="1:27" ht="12.95" customHeight="1" x14ac:dyDescent="0.15">
      <c r="A46" s="140"/>
      <c r="B46" s="13"/>
      <c r="C46" s="238"/>
      <c r="D46" s="157"/>
      <c r="E46" s="157"/>
      <c r="F46" s="157"/>
      <c r="G46" s="183"/>
      <c r="H46" s="183"/>
      <c r="I46" s="183"/>
      <c r="J46" s="183"/>
      <c r="K46" s="183"/>
      <c r="L46" s="183"/>
      <c r="M46" s="183"/>
      <c r="N46" s="183"/>
      <c r="O46" s="42"/>
      <c r="P46" s="183"/>
      <c r="Q46" s="42"/>
      <c r="R46" s="42"/>
      <c r="S46" s="183"/>
      <c r="T46" s="183"/>
      <c r="U46" s="183"/>
      <c r="V46" s="183"/>
      <c r="W46" s="183"/>
      <c r="X46" s="42"/>
      <c r="Y46" s="183"/>
      <c r="Z46" s="183"/>
      <c r="AA46" s="183"/>
    </row>
    <row r="47" spans="1:27" ht="18.75" customHeight="1" x14ac:dyDescent="0.15">
      <c r="A47" s="140">
        <v>28</v>
      </c>
      <c r="B47" s="323">
        <v>1350</v>
      </c>
      <c r="C47" s="324"/>
      <c r="D47" s="324"/>
      <c r="E47" s="324"/>
      <c r="F47" s="241"/>
      <c r="G47" s="351">
        <v>1336</v>
      </c>
      <c r="H47" s="352"/>
      <c r="I47" s="352"/>
      <c r="J47" s="324">
        <v>1398</v>
      </c>
      <c r="K47" s="324"/>
      <c r="L47" s="324"/>
      <c r="M47" s="324"/>
      <c r="N47" s="324">
        <v>1905</v>
      </c>
      <c r="O47" s="324"/>
      <c r="P47" s="324"/>
      <c r="Q47" s="324"/>
      <c r="R47" s="324">
        <v>2084</v>
      </c>
      <c r="S47" s="286"/>
      <c r="T47" s="286"/>
      <c r="U47" s="286"/>
      <c r="V47" s="324">
        <v>650</v>
      </c>
      <c r="W47" s="356"/>
      <c r="X47" s="356"/>
      <c r="Y47" s="356"/>
      <c r="Z47" s="239"/>
      <c r="AA47" s="239"/>
    </row>
    <row r="48" spans="1:27" ht="12.95" customHeight="1" x14ac:dyDescent="0.15">
      <c r="A48" s="44"/>
      <c r="B48" s="43"/>
      <c r="C48" s="156"/>
      <c r="D48" s="43"/>
      <c r="E48" s="43"/>
      <c r="F48" s="43"/>
      <c r="G48" s="43"/>
      <c r="H48" s="43"/>
      <c r="I48" s="43"/>
      <c r="J48" s="72"/>
      <c r="K48" s="72"/>
      <c r="L48" s="72"/>
      <c r="M48" s="72"/>
      <c r="N48" s="72"/>
      <c r="O48" s="75"/>
      <c r="P48" s="72"/>
      <c r="Q48" s="75"/>
      <c r="R48" s="75"/>
      <c r="S48" s="72"/>
      <c r="T48" s="72"/>
      <c r="U48" s="72"/>
      <c r="V48" s="72"/>
      <c r="W48" s="72"/>
      <c r="X48" s="75"/>
      <c r="Y48" s="72"/>
      <c r="Z48" s="14"/>
      <c r="AA48" s="69"/>
    </row>
    <row r="49" spans="1:27" ht="18.75" customHeight="1" x14ac:dyDescent="0.15">
      <c r="A49" s="73"/>
      <c r="B49" s="73"/>
      <c r="C49" s="73"/>
      <c r="D49" s="73"/>
      <c r="O49" s="79"/>
      <c r="P49" s="79"/>
      <c r="Q49" s="99"/>
      <c r="R49" s="99"/>
      <c r="S49" s="99"/>
      <c r="T49" s="99"/>
      <c r="U49" s="322" t="s">
        <v>153</v>
      </c>
      <c r="V49" s="248"/>
      <c r="W49" s="248"/>
      <c r="X49" s="248"/>
      <c r="Y49" s="248"/>
      <c r="Z49" s="242"/>
      <c r="AA49" s="242"/>
    </row>
  </sheetData>
  <mergeCells count="243">
    <mergeCell ref="V39:Y39"/>
    <mergeCell ref="V41:Y41"/>
    <mergeCell ref="V43:Y43"/>
    <mergeCell ref="V45:Y45"/>
    <mergeCell ref="V47:Y47"/>
    <mergeCell ref="R28:U29"/>
    <mergeCell ref="V28:Y29"/>
    <mergeCell ref="R31:U31"/>
    <mergeCell ref="R33:U33"/>
    <mergeCell ref="R35:U35"/>
    <mergeCell ref="V31:Y31"/>
    <mergeCell ref="V33:Y33"/>
    <mergeCell ref="V35:Y35"/>
    <mergeCell ref="V37:Y37"/>
    <mergeCell ref="B20:C20"/>
    <mergeCell ref="B22:C22"/>
    <mergeCell ref="X22:Y22"/>
    <mergeCell ref="V22:W22"/>
    <mergeCell ref="X20:Y20"/>
    <mergeCell ref="B14:C14"/>
    <mergeCell ref="B16:C16"/>
    <mergeCell ref="B18:C18"/>
    <mergeCell ref="F16:G16"/>
    <mergeCell ref="T14:U14"/>
    <mergeCell ref="N14:O14"/>
    <mergeCell ref="R18:S18"/>
    <mergeCell ref="D18:E18"/>
    <mergeCell ref="F18:G18"/>
    <mergeCell ref="H16:I16"/>
    <mergeCell ref="T16:U16"/>
    <mergeCell ref="T18:U18"/>
    <mergeCell ref="N16:O16"/>
    <mergeCell ref="X13:Y13"/>
    <mergeCell ref="J13:K13"/>
    <mergeCell ref="H13:I13"/>
    <mergeCell ref="F13:G13"/>
    <mergeCell ref="F12:G12"/>
    <mergeCell ref="H10:I10"/>
    <mergeCell ref="B3:C4"/>
    <mergeCell ref="B6:C6"/>
    <mergeCell ref="B8:C8"/>
    <mergeCell ref="B10:C10"/>
    <mergeCell ref="B12:C12"/>
    <mergeCell ref="D12:E12"/>
    <mergeCell ref="D10:E10"/>
    <mergeCell ref="D11:E11"/>
    <mergeCell ref="H9:I9"/>
    <mergeCell ref="T8:U8"/>
    <mergeCell ref="T10:U10"/>
    <mergeCell ref="T12:U12"/>
    <mergeCell ref="X14:Y14"/>
    <mergeCell ref="R16:S16"/>
    <mergeCell ref="H14:I14"/>
    <mergeCell ref="F14:G14"/>
    <mergeCell ref="R14:S14"/>
    <mergeCell ref="V14:W14"/>
    <mergeCell ref="P14:Q14"/>
    <mergeCell ref="L14:M14"/>
    <mergeCell ref="J14:K14"/>
    <mergeCell ref="V16:W16"/>
    <mergeCell ref="D20:E20"/>
    <mergeCell ref="F20:G20"/>
    <mergeCell ref="H20:I20"/>
    <mergeCell ref="B31:E31"/>
    <mergeCell ref="B33:E33"/>
    <mergeCell ref="G39:I39"/>
    <mergeCell ref="Z3:AA4"/>
    <mergeCell ref="V7:W7"/>
    <mergeCell ref="X7:Y7"/>
    <mergeCell ref="N7:O7"/>
    <mergeCell ref="P7:Q7"/>
    <mergeCell ref="D22:E22"/>
    <mergeCell ref="F22:G22"/>
    <mergeCell ref="H22:I22"/>
    <mergeCell ref="J20:K20"/>
    <mergeCell ref="L20:M20"/>
    <mergeCell ref="N22:O22"/>
    <mergeCell ref="V20:W20"/>
    <mergeCell ref="L6:M6"/>
    <mergeCell ref="J6:K6"/>
    <mergeCell ref="Z8:AA8"/>
    <mergeCell ref="Z7:AA7"/>
    <mergeCell ref="Z6:AA6"/>
    <mergeCell ref="X18:Y18"/>
    <mergeCell ref="R13:S13"/>
    <mergeCell ref="N13:O13"/>
    <mergeCell ref="P13:Q13"/>
    <mergeCell ref="V11:W11"/>
    <mergeCell ref="J11:K11"/>
    <mergeCell ref="J16:K16"/>
    <mergeCell ref="L16:M16"/>
    <mergeCell ref="D16:E16"/>
    <mergeCell ref="D14:E14"/>
    <mergeCell ref="D13:E13"/>
    <mergeCell ref="R11:S11"/>
    <mergeCell ref="P11:Q11"/>
    <mergeCell ref="N11:O11"/>
    <mergeCell ref="L12:M12"/>
    <mergeCell ref="R12:S12"/>
    <mergeCell ref="F11:G11"/>
    <mergeCell ref="X6:Y6"/>
    <mergeCell ref="R6:S6"/>
    <mergeCell ref="R7:S7"/>
    <mergeCell ref="R3:S4"/>
    <mergeCell ref="P3:Q4"/>
    <mergeCell ref="J9:K9"/>
    <mergeCell ref="L9:M9"/>
    <mergeCell ref="V9:W9"/>
    <mergeCell ref="H11:I11"/>
    <mergeCell ref="V3:W4"/>
    <mergeCell ref="N8:O8"/>
    <mergeCell ref="P8:Q8"/>
    <mergeCell ref="V8:W8"/>
    <mergeCell ref="L3:M4"/>
    <mergeCell ref="V10:W10"/>
    <mergeCell ref="P10:Q10"/>
    <mergeCell ref="N10:O10"/>
    <mergeCell ref="R10:S10"/>
    <mergeCell ref="L11:M11"/>
    <mergeCell ref="T3:U4"/>
    <mergeCell ref="T6:U6"/>
    <mergeCell ref="L10:M10"/>
    <mergeCell ref="J10:K10"/>
    <mergeCell ref="G37:I37"/>
    <mergeCell ref="J47:M47"/>
    <mergeCell ref="N6:O6"/>
    <mergeCell ref="P6:Q6"/>
    <mergeCell ref="H8:I8"/>
    <mergeCell ref="J8:K8"/>
    <mergeCell ref="L8:M8"/>
    <mergeCell ref="D8:E8"/>
    <mergeCell ref="A3:A4"/>
    <mergeCell ref="D3:E4"/>
    <mergeCell ref="F3:G4"/>
    <mergeCell ref="H3:I4"/>
    <mergeCell ref="D7:E7"/>
    <mergeCell ref="J3:K4"/>
    <mergeCell ref="J7:K7"/>
    <mergeCell ref="D6:E6"/>
    <mergeCell ref="N3:O4"/>
    <mergeCell ref="F10:G10"/>
    <mergeCell ref="H12:I12"/>
    <mergeCell ref="J12:K12"/>
    <mergeCell ref="G41:I41"/>
    <mergeCell ref="G47:I47"/>
    <mergeCell ref="G45:I45"/>
    <mergeCell ref="G43:I43"/>
    <mergeCell ref="A1:AA1"/>
    <mergeCell ref="Y2:AA2"/>
    <mergeCell ref="Z9:AA9"/>
    <mergeCell ref="Z10:AA10"/>
    <mergeCell ref="Z11:AA11"/>
    <mergeCell ref="F6:G6"/>
    <mergeCell ref="H6:I6"/>
    <mergeCell ref="L7:M7"/>
    <mergeCell ref="L18:M18"/>
    <mergeCell ref="F7:G7"/>
    <mergeCell ref="H7:I7"/>
    <mergeCell ref="L13:M13"/>
    <mergeCell ref="R8:S8"/>
    <mergeCell ref="X9:Y9"/>
    <mergeCell ref="F8:G8"/>
    <mergeCell ref="V18:W18"/>
    <mergeCell ref="X8:Y8"/>
    <mergeCell ref="X10:Y10"/>
    <mergeCell ref="X11:Y11"/>
    <mergeCell ref="P12:Q12"/>
    <mergeCell ref="D9:E9"/>
    <mergeCell ref="F9:G9"/>
    <mergeCell ref="X3:Y4"/>
    <mergeCell ref="V6:W6"/>
    <mergeCell ref="Z12:AA12"/>
    <mergeCell ref="Z13:AA13"/>
    <mergeCell ref="N28:Q29"/>
    <mergeCell ref="A26:AA26"/>
    <mergeCell ref="A28:A29"/>
    <mergeCell ref="J22:K22"/>
    <mergeCell ref="N9:O9"/>
    <mergeCell ref="P9:Q9"/>
    <mergeCell ref="H18:I18"/>
    <mergeCell ref="Z14:AA14"/>
    <mergeCell ref="Z16:AA16"/>
    <mergeCell ref="Z18:AA18"/>
    <mergeCell ref="Z20:AA20"/>
    <mergeCell ref="Z22:AA22"/>
    <mergeCell ref="A24:W25"/>
    <mergeCell ref="R9:S9"/>
    <mergeCell ref="N12:O12"/>
    <mergeCell ref="J18:K18"/>
    <mergeCell ref="J28:M29"/>
    <mergeCell ref="V27:Y27"/>
    <mergeCell ref="R20:S20"/>
    <mergeCell ref="X12:Y12"/>
    <mergeCell ref="V12:W12"/>
    <mergeCell ref="V13:W13"/>
    <mergeCell ref="R45:U45"/>
    <mergeCell ref="R47:U47"/>
    <mergeCell ref="N39:Q39"/>
    <mergeCell ref="N41:Q41"/>
    <mergeCell ref="N43:Q43"/>
    <mergeCell ref="X24:AA24"/>
    <mergeCell ref="P16:Q16"/>
    <mergeCell ref="L22:M22"/>
    <mergeCell ref="X16:Y16"/>
    <mergeCell ref="N18:O18"/>
    <mergeCell ref="P18:Q18"/>
    <mergeCell ref="J31:M31"/>
    <mergeCell ref="J33:M33"/>
    <mergeCell ref="J35:M35"/>
    <mergeCell ref="J45:M45"/>
    <mergeCell ref="J43:M43"/>
    <mergeCell ref="J41:M41"/>
    <mergeCell ref="P20:Q20"/>
    <mergeCell ref="N20:O20"/>
    <mergeCell ref="T20:U20"/>
    <mergeCell ref="T22:U22"/>
    <mergeCell ref="R22:S22"/>
    <mergeCell ref="P22:Q22"/>
    <mergeCell ref="R37:U37"/>
    <mergeCell ref="U49:Y49"/>
    <mergeCell ref="B41:E41"/>
    <mergeCell ref="B43:E43"/>
    <mergeCell ref="B45:E45"/>
    <mergeCell ref="B47:E47"/>
    <mergeCell ref="F28:I29"/>
    <mergeCell ref="F31:I31"/>
    <mergeCell ref="F33:I33"/>
    <mergeCell ref="F35:I35"/>
    <mergeCell ref="B28:E29"/>
    <mergeCell ref="B37:E37"/>
    <mergeCell ref="N31:Q31"/>
    <mergeCell ref="N33:Q33"/>
    <mergeCell ref="N35:Q35"/>
    <mergeCell ref="N37:Q37"/>
    <mergeCell ref="B39:E39"/>
    <mergeCell ref="J37:M37"/>
    <mergeCell ref="J39:M39"/>
    <mergeCell ref="B35:E35"/>
    <mergeCell ref="N45:Q45"/>
    <mergeCell ref="N47:Q47"/>
    <mergeCell ref="R39:U39"/>
    <mergeCell ref="R41:U41"/>
    <mergeCell ref="R43:U43"/>
  </mergeCells>
  <phoneticPr fontId="2"/>
  <pageMargins left="0.78700000000000003" right="0.5" top="0.74" bottom="0.62" header="0.51" footer="0.41"/>
  <pageSetup paperSize="9" scale="92" orientation="portrait" copies="2" r:id="rId1"/>
  <headerFooter alignWithMargins="0">
    <oddFooter>&amp;C&amp;"ＭＳ Ｐ明朝,標準"
&amp;10- 98 -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3" zoomScaleNormal="100" workbookViewId="0">
      <selection activeCell="R31" sqref="R31"/>
    </sheetView>
  </sheetViews>
  <sheetFormatPr defaultRowHeight="13.5" x14ac:dyDescent="0.15"/>
  <cols>
    <col min="1" max="1" width="7.75" style="15" customWidth="1"/>
    <col min="2" max="2" width="2.375" style="15" customWidth="1"/>
    <col min="3" max="3" width="4.5" style="15" bestFit="1" customWidth="1"/>
    <col min="4" max="4" width="3.625" style="15" customWidth="1"/>
    <col min="5" max="5" width="7.625" style="15" customWidth="1"/>
    <col min="6" max="6" width="5.625" style="15" customWidth="1"/>
    <col min="7" max="7" width="3.625" style="15" customWidth="1"/>
    <col min="8" max="8" width="7.625" style="15" customWidth="1"/>
    <col min="9" max="9" width="3.625" style="15" customWidth="1"/>
    <col min="10" max="10" width="9.625" style="15" customWidth="1"/>
    <col min="11" max="11" width="5.625" style="15" customWidth="1"/>
    <col min="12" max="12" width="5.375" style="15" customWidth="1"/>
    <col min="13" max="13" width="5.625" style="15" customWidth="1"/>
    <col min="14" max="14" width="4.625" style="15" customWidth="1"/>
    <col min="15" max="15" width="3.625" style="15" customWidth="1"/>
    <col min="16" max="17" width="5.625" style="15" customWidth="1"/>
    <col min="18" max="16384" width="9" style="15"/>
  </cols>
  <sheetData>
    <row r="1" spans="1:17" ht="24" customHeight="1" x14ac:dyDescent="0.15">
      <c r="A1" s="258" t="s">
        <v>260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12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68"/>
      <c r="Q2" s="368"/>
    </row>
    <row r="3" spans="1:17" ht="9.9499999999999993" customHeight="1" x14ac:dyDescent="0.15">
      <c r="A3" s="266" t="s">
        <v>53</v>
      </c>
      <c r="B3" s="266"/>
      <c r="C3" s="266"/>
      <c r="D3" s="267"/>
      <c r="E3" s="261" t="s">
        <v>54</v>
      </c>
      <c r="F3" s="261"/>
      <c r="G3" s="261"/>
      <c r="H3" s="262"/>
      <c r="I3" s="369" t="s">
        <v>55</v>
      </c>
      <c r="J3" s="369"/>
      <c r="K3" s="369"/>
      <c r="L3" s="369"/>
      <c r="M3" s="365" t="s">
        <v>56</v>
      </c>
      <c r="N3" s="365"/>
      <c r="O3" s="365"/>
      <c r="P3" s="365"/>
      <c r="Q3" s="366"/>
    </row>
    <row r="4" spans="1:17" ht="9.9499999999999993" customHeight="1" x14ac:dyDescent="0.15">
      <c r="A4" s="254"/>
      <c r="B4" s="254"/>
      <c r="C4" s="254"/>
      <c r="D4" s="268"/>
      <c r="E4" s="264"/>
      <c r="F4" s="264"/>
      <c r="G4" s="264"/>
      <c r="H4" s="265"/>
      <c r="I4" s="370"/>
      <c r="J4" s="370"/>
      <c r="K4" s="370"/>
      <c r="L4" s="370"/>
      <c r="M4" s="367"/>
      <c r="N4" s="367"/>
      <c r="O4" s="367"/>
      <c r="P4" s="367"/>
      <c r="Q4" s="270"/>
    </row>
    <row r="5" spans="1:17" ht="18" customHeight="1" x14ac:dyDescent="0.15">
      <c r="A5" s="57"/>
      <c r="B5" s="57"/>
      <c r="C5" s="33"/>
      <c r="D5" s="35"/>
      <c r="E5" s="70"/>
      <c r="F5" s="70"/>
      <c r="G5" s="80"/>
      <c r="H5" s="80" t="s">
        <v>27</v>
      </c>
      <c r="I5" s="80"/>
      <c r="J5" s="80"/>
      <c r="K5" s="80"/>
      <c r="L5" s="80" t="s">
        <v>27</v>
      </c>
      <c r="M5" s="80"/>
      <c r="N5" s="80"/>
      <c r="O5" s="80"/>
      <c r="P5" s="80"/>
      <c r="Q5" s="80" t="s">
        <v>154</v>
      </c>
    </row>
    <row r="6" spans="1:17" ht="21" customHeight="1" x14ac:dyDescent="0.15">
      <c r="A6" s="255" t="s">
        <v>52</v>
      </c>
      <c r="B6" s="255"/>
      <c r="C6" s="14">
        <v>22</v>
      </c>
      <c r="D6" s="34"/>
      <c r="E6" s="363">
        <v>602</v>
      </c>
      <c r="F6" s="364"/>
      <c r="G6" s="364"/>
      <c r="H6" s="364"/>
      <c r="I6" s="364">
        <v>591</v>
      </c>
      <c r="J6" s="364"/>
      <c r="K6" s="364"/>
      <c r="L6" s="364"/>
      <c r="M6" s="359">
        <f t="shared" ref="M6:M11" si="0">I6*100/E6</f>
        <v>98.17275747508306</v>
      </c>
      <c r="N6" s="359"/>
      <c r="O6" s="359"/>
      <c r="P6" s="359"/>
      <c r="Q6" s="359"/>
    </row>
    <row r="7" spans="1:17" ht="21" customHeight="1" x14ac:dyDescent="0.15">
      <c r="A7" s="13"/>
      <c r="B7" s="33"/>
      <c r="C7" s="14">
        <v>23</v>
      </c>
      <c r="D7" s="34"/>
      <c r="E7" s="363">
        <v>534</v>
      </c>
      <c r="F7" s="364"/>
      <c r="G7" s="364"/>
      <c r="H7" s="364"/>
      <c r="I7" s="364">
        <v>481</v>
      </c>
      <c r="J7" s="364"/>
      <c r="K7" s="364"/>
      <c r="L7" s="364"/>
      <c r="M7" s="359">
        <f t="shared" si="0"/>
        <v>90.074906367041194</v>
      </c>
      <c r="N7" s="359"/>
      <c r="O7" s="359"/>
      <c r="P7" s="359"/>
      <c r="Q7" s="359"/>
    </row>
    <row r="8" spans="1:17" ht="21" customHeight="1" x14ac:dyDescent="0.15">
      <c r="A8" s="13"/>
      <c r="B8" s="33"/>
      <c r="C8" s="14">
        <v>24</v>
      </c>
      <c r="D8" s="34"/>
      <c r="E8" s="363">
        <v>482</v>
      </c>
      <c r="F8" s="364"/>
      <c r="G8" s="364"/>
      <c r="H8" s="364"/>
      <c r="I8" s="364">
        <v>449</v>
      </c>
      <c r="J8" s="364"/>
      <c r="K8" s="364"/>
      <c r="L8" s="364"/>
      <c r="M8" s="359">
        <f t="shared" si="0"/>
        <v>93.15352697095436</v>
      </c>
      <c r="N8" s="359"/>
      <c r="O8" s="359"/>
      <c r="P8" s="359"/>
      <c r="Q8" s="359"/>
    </row>
    <row r="9" spans="1:17" ht="21" customHeight="1" x14ac:dyDescent="0.15">
      <c r="A9" s="13"/>
      <c r="B9" s="33"/>
      <c r="C9" s="14">
        <v>25</v>
      </c>
      <c r="D9" s="34"/>
      <c r="E9" s="363">
        <v>486</v>
      </c>
      <c r="F9" s="364"/>
      <c r="G9" s="364"/>
      <c r="H9" s="364"/>
      <c r="I9" s="364">
        <v>462</v>
      </c>
      <c r="J9" s="364"/>
      <c r="K9" s="364"/>
      <c r="L9" s="364"/>
      <c r="M9" s="359">
        <f t="shared" si="0"/>
        <v>95.061728395061735</v>
      </c>
      <c r="N9" s="359"/>
      <c r="O9" s="359"/>
      <c r="P9" s="359"/>
      <c r="Q9" s="359"/>
    </row>
    <row r="10" spans="1:17" ht="21" customHeight="1" x14ac:dyDescent="0.15">
      <c r="A10" s="13"/>
      <c r="B10" s="33"/>
      <c r="C10" s="14">
        <v>26</v>
      </c>
      <c r="D10" s="34"/>
      <c r="E10" s="363">
        <v>477</v>
      </c>
      <c r="F10" s="364"/>
      <c r="G10" s="364"/>
      <c r="H10" s="364"/>
      <c r="I10" s="364">
        <v>465</v>
      </c>
      <c r="J10" s="364"/>
      <c r="K10" s="364"/>
      <c r="L10" s="364"/>
      <c r="M10" s="359">
        <f t="shared" si="0"/>
        <v>97.484276729559753</v>
      </c>
      <c r="N10" s="359"/>
      <c r="O10" s="359"/>
      <c r="P10" s="359"/>
      <c r="Q10" s="359"/>
    </row>
    <row r="11" spans="1:17" ht="21" customHeight="1" x14ac:dyDescent="0.15">
      <c r="A11" s="13"/>
      <c r="B11" s="33"/>
      <c r="C11" s="14">
        <v>27</v>
      </c>
      <c r="D11" s="34"/>
      <c r="E11" s="363">
        <v>503</v>
      </c>
      <c r="F11" s="364"/>
      <c r="G11" s="364"/>
      <c r="H11" s="364"/>
      <c r="I11" s="364">
        <v>495</v>
      </c>
      <c r="J11" s="364"/>
      <c r="K11" s="364"/>
      <c r="L11" s="364"/>
      <c r="M11" s="359">
        <f t="shared" si="0"/>
        <v>98.409542743538765</v>
      </c>
      <c r="N11" s="359"/>
      <c r="O11" s="359"/>
      <c r="P11" s="359"/>
      <c r="Q11" s="359"/>
    </row>
    <row r="12" spans="1:17" ht="21" customHeight="1" x14ac:dyDescent="0.15">
      <c r="A12" s="13"/>
      <c r="B12" s="33"/>
      <c r="C12" s="14">
        <v>28</v>
      </c>
      <c r="D12" s="34"/>
      <c r="E12" s="371">
        <v>480</v>
      </c>
      <c r="F12" s="372"/>
      <c r="G12" s="372"/>
      <c r="H12" s="372"/>
      <c r="I12" s="372">
        <v>472</v>
      </c>
      <c r="J12" s="372"/>
      <c r="K12" s="372"/>
      <c r="L12" s="372"/>
      <c r="M12" s="373">
        <f>I12*100/E12</f>
        <v>98.333333333333329</v>
      </c>
      <c r="N12" s="373"/>
      <c r="O12" s="373"/>
      <c r="P12" s="373"/>
      <c r="Q12" s="373"/>
    </row>
    <row r="13" spans="1:17" ht="13.5" customHeight="1" x14ac:dyDescent="0.15">
      <c r="A13" s="13"/>
      <c r="B13" s="33"/>
      <c r="C13" s="14"/>
      <c r="D13" s="34"/>
      <c r="E13" s="360"/>
      <c r="F13" s="361"/>
      <c r="G13" s="361"/>
      <c r="H13" s="361"/>
      <c r="I13" s="362"/>
      <c r="J13" s="362"/>
      <c r="K13" s="362"/>
      <c r="L13" s="362"/>
      <c r="M13" s="362"/>
      <c r="N13" s="362"/>
      <c r="O13" s="362"/>
      <c r="P13" s="362"/>
      <c r="Q13" s="362"/>
    </row>
    <row r="14" spans="1:17" ht="18" customHeight="1" x14ac:dyDescent="0.1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4"/>
      <c r="L14" s="79"/>
      <c r="M14" s="79"/>
      <c r="N14" s="322" t="s">
        <v>153</v>
      </c>
      <c r="O14" s="322"/>
      <c r="P14" s="322"/>
      <c r="Q14" s="322"/>
    </row>
    <row r="15" spans="1:17" ht="30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4"/>
      <c r="L15" s="84"/>
    </row>
    <row r="16" spans="1:17" ht="24" customHeight="1" x14ac:dyDescent="0.15">
      <c r="A16" s="258" t="s">
        <v>261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</row>
    <row r="17" spans="1:17" ht="15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368"/>
      <c r="Q17" s="368"/>
    </row>
    <row r="18" spans="1:17" ht="9.9499999999999993" customHeight="1" x14ac:dyDescent="0.15">
      <c r="A18" s="266" t="s">
        <v>53</v>
      </c>
      <c r="B18" s="266"/>
      <c r="C18" s="266"/>
      <c r="D18" s="267"/>
      <c r="E18" s="261" t="s">
        <v>54</v>
      </c>
      <c r="F18" s="261"/>
      <c r="G18" s="261"/>
      <c r="H18" s="262"/>
      <c r="I18" s="369" t="s">
        <v>55</v>
      </c>
      <c r="J18" s="369"/>
      <c r="K18" s="369"/>
      <c r="L18" s="369"/>
      <c r="M18" s="365" t="s">
        <v>56</v>
      </c>
      <c r="N18" s="365"/>
      <c r="O18" s="365"/>
      <c r="P18" s="365"/>
      <c r="Q18" s="366"/>
    </row>
    <row r="19" spans="1:17" ht="9.9499999999999993" customHeight="1" x14ac:dyDescent="0.15">
      <c r="A19" s="254"/>
      <c r="B19" s="254"/>
      <c r="C19" s="254"/>
      <c r="D19" s="268"/>
      <c r="E19" s="264"/>
      <c r="F19" s="264"/>
      <c r="G19" s="264"/>
      <c r="H19" s="265"/>
      <c r="I19" s="370"/>
      <c r="J19" s="370"/>
      <c r="K19" s="370"/>
      <c r="L19" s="370"/>
      <c r="M19" s="367"/>
      <c r="N19" s="367"/>
      <c r="O19" s="367"/>
      <c r="P19" s="367"/>
      <c r="Q19" s="270"/>
    </row>
    <row r="20" spans="1:17" ht="14.25" customHeight="1" x14ac:dyDescent="0.15">
      <c r="A20" s="57"/>
      <c r="B20" s="57"/>
      <c r="C20" s="33"/>
      <c r="D20" s="35"/>
      <c r="E20" s="70"/>
      <c r="F20" s="80"/>
      <c r="G20" s="80"/>
      <c r="H20" s="80" t="s">
        <v>27</v>
      </c>
      <c r="I20" s="80"/>
      <c r="J20" s="80"/>
      <c r="K20" s="80"/>
      <c r="L20" s="80" t="s">
        <v>27</v>
      </c>
      <c r="M20" s="80"/>
      <c r="N20" s="80"/>
      <c r="O20" s="80"/>
      <c r="P20" s="80"/>
      <c r="Q20" s="80" t="s">
        <v>154</v>
      </c>
    </row>
    <row r="21" spans="1:17" ht="21" customHeight="1" x14ac:dyDescent="0.15">
      <c r="A21" s="255" t="s">
        <v>52</v>
      </c>
      <c r="B21" s="255"/>
      <c r="C21" s="14">
        <v>22</v>
      </c>
      <c r="D21" s="34"/>
      <c r="E21" s="363">
        <v>531</v>
      </c>
      <c r="F21" s="364"/>
      <c r="G21" s="364"/>
      <c r="H21" s="364"/>
      <c r="I21" s="364">
        <v>480</v>
      </c>
      <c r="J21" s="364"/>
      <c r="K21" s="364"/>
      <c r="L21" s="364"/>
      <c r="M21" s="359">
        <f t="shared" ref="M21:M26" si="1">I21*100/E21</f>
        <v>90.395480225988706</v>
      </c>
      <c r="N21" s="359"/>
      <c r="O21" s="359"/>
      <c r="P21" s="359"/>
      <c r="Q21" s="359"/>
    </row>
    <row r="22" spans="1:17" ht="21" customHeight="1" x14ac:dyDescent="0.15">
      <c r="A22" s="13"/>
      <c r="B22" s="33"/>
      <c r="C22" s="14">
        <v>23</v>
      </c>
      <c r="D22" s="34"/>
      <c r="E22" s="363">
        <v>589</v>
      </c>
      <c r="F22" s="364"/>
      <c r="G22" s="364"/>
      <c r="H22" s="364"/>
      <c r="I22" s="364">
        <v>563</v>
      </c>
      <c r="J22" s="364"/>
      <c r="K22" s="364"/>
      <c r="L22" s="364"/>
      <c r="M22" s="359">
        <f t="shared" si="1"/>
        <v>95.585738539898131</v>
      </c>
      <c r="N22" s="359"/>
      <c r="O22" s="359"/>
      <c r="P22" s="359"/>
      <c r="Q22" s="359"/>
    </row>
    <row r="23" spans="1:17" ht="21" customHeight="1" x14ac:dyDescent="0.15">
      <c r="A23" s="13"/>
      <c r="B23" s="33"/>
      <c r="C23" s="14">
        <v>24</v>
      </c>
      <c r="D23" s="34"/>
      <c r="E23" s="363">
        <v>548</v>
      </c>
      <c r="F23" s="364"/>
      <c r="G23" s="364"/>
      <c r="H23" s="364"/>
      <c r="I23" s="364">
        <v>520</v>
      </c>
      <c r="J23" s="364"/>
      <c r="K23" s="364"/>
      <c r="L23" s="364"/>
      <c r="M23" s="359">
        <f t="shared" si="1"/>
        <v>94.890510948905103</v>
      </c>
      <c r="N23" s="359"/>
      <c r="O23" s="359"/>
      <c r="P23" s="359"/>
      <c r="Q23" s="359"/>
    </row>
    <row r="24" spans="1:17" ht="21" customHeight="1" x14ac:dyDescent="0.15">
      <c r="A24" s="13"/>
      <c r="B24" s="33"/>
      <c r="C24" s="14">
        <v>25</v>
      </c>
      <c r="D24" s="34"/>
      <c r="E24" s="363">
        <v>502</v>
      </c>
      <c r="F24" s="364"/>
      <c r="G24" s="364"/>
      <c r="H24" s="364"/>
      <c r="I24" s="364">
        <v>474</v>
      </c>
      <c r="J24" s="364"/>
      <c r="K24" s="364"/>
      <c r="L24" s="364"/>
      <c r="M24" s="359">
        <f t="shared" si="1"/>
        <v>94.422310756972109</v>
      </c>
      <c r="N24" s="359"/>
      <c r="O24" s="359"/>
      <c r="P24" s="359"/>
      <c r="Q24" s="359"/>
    </row>
    <row r="25" spans="1:17" ht="21" customHeight="1" x14ac:dyDescent="0.15">
      <c r="A25" s="13"/>
      <c r="B25" s="33"/>
      <c r="C25" s="14">
        <v>26</v>
      </c>
      <c r="D25" s="34"/>
      <c r="E25" s="363">
        <v>489</v>
      </c>
      <c r="F25" s="364"/>
      <c r="G25" s="364"/>
      <c r="H25" s="364"/>
      <c r="I25" s="364">
        <v>474</v>
      </c>
      <c r="J25" s="364"/>
      <c r="K25" s="364"/>
      <c r="L25" s="364"/>
      <c r="M25" s="359">
        <f t="shared" si="1"/>
        <v>96.932515337423311</v>
      </c>
      <c r="N25" s="359"/>
      <c r="O25" s="359"/>
      <c r="P25" s="359"/>
      <c r="Q25" s="359"/>
    </row>
    <row r="26" spans="1:17" ht="21" customHeight="1" x14ac:dyDescent="0.15">
      <c r="A26" s="13"/>
      <c r="B26" s="33"/>
      <c r="C26" s="14">
        <v>27</v>
      </c>
      <c r="D26" s="34"/>
      <c r="E26" s="363">
        <v>494</v>
      </c>
      <c r="F26" s="364"/>
      <c r="G26" s="364"/>
      <c r="H26" s="364"/>
      <c r="I26" s="364">
        <v>465</v>
      </c>
      <c r="J26" s="364"/>
      <c r="K26" s="364"/>
      <c r="L26" s="364"/>
      <c r="M26" s="359">
        <f t="shared" si="1"/>
        <v>94.12955465587045</v>
      </c>
      <c r="N26" s="359"/>
      <c r="O26" s="359"/>
      <c r="P26" s="359"/>
      <c r="Q26" s="359"/>
    </row>
    <row r="27" spans="1:17" ht="21" customHeight="1" x14ac:dyDescent="0.15">
      <c r="A27" s="13"/>
      <c r="B27" s="33"/>
      <c r="C27" s="14">
        <v>28</v>
      </c>
      <c r="D27" s="34"/>
      <c r="E27" s="371">
        <v>555</v>
      </c>
      <c r="F27" s="372"/>
      <c r="G27" s="372"/>
      <c r="H27" s="372"/>
      <c r="I27" s="372">
        <v>540</v>
      </c>
      <c r="J27" s="372"/>
      <c r="K27" s="372"/>
      <c r="L27" s="372"/>
      <c r="M27" s="373">
        <f>I27*100/E27</f>
        <v>97.297297297297291</v>
      </c>
      <c r="N27" s="373"/>
      <c r="O27" s="373"/>
      <c r="P27" s="373"/>
      <c r="Q27" s="373"/>
    </row>
    <row r="28" spans="1:17" ht="13.5" customHeight="1" x14ac:dyDescent="0.15">
      <c r="A28" s="13"/>
      <c r="B28" s="33"/>
      <c r="C28" s="14"/>
      <c r="D28" s="34"/>
      <c r="E28" s="360"/>
      <c r="F28" s="361"/>
      <c r="G28" s="361"/>
      <c r="H28" s="361"/>
      <c r="I28" s="362"/>
      <c r="J28" s="362"/>
      <c r="K28" s="362"/>
      <c r="L28" s="362"/>
      <c r="M28" s="362"/>
      <c r="N28" s="362"/>
      <c r="O28" s="362"/>
      <c r="P28" s="362"/>
      <c r="Q28" s="362"/>
    </row>
    <row r="29" spans="1:17" ht="18" customHeight="1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4"/>
      <c r="L29" s="79"/>
      <c r="M29" s="79"/>
      <c r="N29" s="322" t="s">
        <v>153</v>
      </c>
      <c r="O29" s="322"/>
      <c r="P29" s="322"/>
      <c r="Q29" s="322"/>
    </row>
    <row r="30" spans="1:17" ht="30" customHeight="1" x14ac:dyDescent="0.15"/>
    <row r="31" spans="1:17" ht="21" x14ac:dyDescent="0.15">
      <c r="A31" s="258" t="s">
        <v>262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</row>
    <row r="32" spans="1:17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368"/>
      <c r="Q32" s="368"/>
    </row>
    <row r="33" spans="1:17" ht="9" customHeight="1" x14ac:dyDescent="0.15">
      <c r="A33" s="266" t="s">
        <v>53</v>
      </c>
      <c r="B33" s="266"/>
      <c r="C33" s="266"/>
      <c r="D33" s="267"/>
      <c r="E33" s="261" t="s">
        <v>54</v>
      </c>
      <c r="F33" s="261"/>
      <c r="G33" s="261"/>
      <c r="H33" s="262"/>
      <c r="I33" s="369" t="s">
        <v>55</v>
      </c>
      <c r="J33" s="369"/>
      <c r="K33" s="369"/>
      <c r="L33" s="369"/>
      <c r="M33" s="365" t="s">
        <v>56</v>
      </c>
      <c r="N33" s="365"/>
      <c r="O33" s="365"/>
      <c r="P33" s="365"/>
      <c r="Q33" s="366"/>
    </row>
    <row r="34" spans="1:17" ht="9" customHeight="1" x14ac:dyDescent="0.15">
      <c r="A34" s="254"/>
      <c r="B34" s="254"/>
      <c r="C34" s="254"/>
      <c r="D34" s="268"/>
      <c r="E34" s="264"/>
      <c r="F34" s="264"/>
      <c r="G34" s="264"/>
      <c r="H34" s="265"/>
      <c r="I34" s="370"/>
      <c r="J34" s="370"/>
      <c r="K34" s="370"/>
      <c r="L34" s="370"/>
      <c r="M34" s="367"/>
      <c r="N34" s="367"/>
      <c r="O34" s="367"/>
      <c r="P34" s="367"/>
      <c r="Q34" s="270"/>
    </row>
    <row r="35" spans="1:17" x14ac:dyDescent="0.15">
      <c r="A35" s="57"/>
      <c r="B35" s="57"/>
      <c r="C35" s="33"/>
      <c r="D35" s="35"/>
      <c r="E35" s="70"/>
      <c r="F35" s="80"/>
      <c r="G35" s="80"/>
      <c r="H35" s="80" t="s">
        <v>27</v>
      </c>
      <c r="I35" s="80"/>
      <c r="J35" s="80"/>
      <c r="K35" s="80"/>
      <c r="L35" s="80" t="s">
        <v>27</v>
      </c>
      <c r="M35" s="80"/>
      <c r="N35" s="80"/>
      <c r="O35" s="80"/>
      <c r="P35" s="80"/>
      <c r="Q35" s="80" t="s">
        <v>154</v>
      </c>
    </row>
    <row r="36" spans="1:17" ht="21" customHeight="1" x14ac:dyDescent="0.15">
      <c r="A36" s="255" t="s">
        <v>52</v>
      </c>
      <c r="B36" s="255"/>
      <c r="C36" s="14">
        <v>22</v>
      </c>
      <c r="D36" s="34"/>
      <c r="E36" s="363">
        <v>608</v>
      </c>
      <c r="F36" s="364"/>
      <c r="G36" s="364"/>
      <c r="H36" s="364"/>
      <c r="I36" s="364">
        <v>547</v>
      </c>
      <c r="J36" s="364"/>
      <c r="K36" s="364"/>
      <c r="L36" s="364"/>
      <c r="M36" s="359">
        <f t="shared" ref="M36:M41" si="2">I36*100/E36</f>
        <v>89.96710526315789</v>
      </c>
      <c r="N36" s="359"/>
      <c r="O36" s="359"/>
      <c r="P36" s="359"/>
      <c r="Q36" s="359"/>
    </row>
    <row r="37" spans="1:17" ht="21" customHeight="1" x14ac:dyDescent="0.15">
      <c r="A37" s="13"/>
      <c r="B37" s="33"/>
      <c r="C37" s="14">
        <v>23</v>
      </c>
      <c r="D37" s="34"/>
      <c r="E37" s="363">
        <v>549</v>
      </c>
      <c r="F37" s="364"/>
      <c r="G37" s="364"/>
      <c r="H37" s="364"/>
      <c r="I37" s="364">
        <v>504</v>
      </c>
      <c r="J37" s="364"/>
      <c r="K37" s="364"/>
      <c r="L37" s="364"/>
      <c r="M37" s="359">
        <f t="shared" si="2"/>
        <v>91.803278688524586</v>
      </c>
      <c r="N37" s="359"/>
      <c r="O37" s="359"/>
      <c r="P37" s="359"/>
      <c r="Q37" s="359"/>
    </row>
    <row r="38" spans="1:17" ht="21" customHeight="1" x14ac:dyDescent="0.15">
      <c r="A38" s="13"/>
      <c r="B38" s="33"/>
      <c r="C38" s="14">
        <v>24</v>
      </c>
      <c r="D38" s="34"/>
      <c r="E38" s="363">
        <v>565</v>
      </c>
      <c r="F38" s="364"/>
      <c r="G38" s="364"/>
      <c r="H38" s="364"/>
      <c r="I38" s="364">
        <v>511</v>
      </c>
      <c r="J38" s="364"/>
      <c r="K38" s="364"/>
      <c r="L38" s="364"/>
      <c r="M38" s="359">
        <f t="shared" si="2"/>
        <v>90.442477876106196</v>
      </c>
      <c r="N38" s="359"/>
      <c r="O38" s="359"/>
      <c r="P38" s="359"/>
      <c r="Q38" s="359"/>
    </row>
    <row r="39" spans="1:17" ht="21" customHeight="1" x14ac:dyDescent="0.15">
      <c r="A39" s="13"/>
      <c r="B39" s="33"/>
      <c r="C39" s="14">
        <v>25</v>
      </c>
      <c r="D39" s="34"/>
      <c r="E39" s="363">
        <v>622</v>
      </c>
      <c r="F39" s="364"/>
      <c r="G39" s="364"/>
      <c r="H39" s="364"/>
      <c r="I39" s="364">
        <v>573</v>
      </c>
      <c r="J39" s="364"/>
      <c r="K39" s="364"/>
      <c r="L39" s="364"/>
      <c r="M39" s="359">
        <f t="shared" si="2"/>
        <v>92.122186495176848</v>
      </c>
      <c r="N39" s="359"/>
      <c r="O39" s="359"/>
      <c r="P39" s="359"/>
      <c r="Q39" s="359"/>
    </row>
    <row r="40" spans="1:17" ht="21" customHeight="1" x14ac:dyDescent="0.15">
      <c r="A40" s="13"/>
      <c r="B40" s="33"/>
      <c r="C40" s="14">
        <v>26</v>
      </c>
      <c r="D40" s="34"/>
      <c r="E40" s="363">
        <v>541</v>
      </c>
      <c r="F40" s="364"/>
      <c r="G40" s="364"/>
      <c r="H40" s="364"/>
      <c r="I40" s="364">
        <v>530</v>
      </c>
      <c r="J40" s="364"/>
      <c r="K40" s="364"/>
      <c r="L40" s="364"/>
      <c r="M40" s="359">
        <f t="shared" si="2"/>
        <v>97.966728280961178</v>
      </c>
      <c r="N40" s="359"/>
      <c r="O40" s="359"/>
      <c r="P40" s="359"/>
      <c r="Q40" s="359"/>
    </row>
    <row r="41" spans="1:17" ht="21" customHeight="1" x14ac:dyDescent="0.15">
      <c r="A41" s="13"/>
      <c r="B41" s="33"/>
      <c r="C41" s="14">
        <v>27</v>
      </c>
      <c r="D41" s="34"/>
      <c r="E41" s="363">
        <v>532</v>
      </c>
      <c r="F41" s="364"/>
      <c r="G41" s="364"/>
      <c r="H41" s="364"/>
      <c r="I41" s="364">
        <v>490</v>
      </c>
      <c r="J41" s="364"/>
      <c r="K41" s="364"/>
      <c r="L41" s="364"/>
      <c r="M41" s="359">
        <f t="shared" si="2"/>
        <v>92.10526315789474</v>
      </c>
      <c r="N41" s="359"/>
      <c r="O41" s="359"/>
      <c r="P41" s="359"/>
      <c r="Q41" s="359"/>
    </row>
    <row r="42" spans="1:17" ht="21" customHeight="1" x14ac:dyDescent="0.15">
      <c r="A42" s="13"/>
      <c r="B42" s="33"/>
      <c r="C42" s="14">
        <v>28</v>
      </c>
      <c r="D42" s="34"/>
      <c r="E42" s="371">
        <v>504</v>
      </c>
      <c r="F42" s="372"/>
      <c r="G42" s="372"/>
      <c r="H42" s="372"/>
      <c r="I42" s="372">
        <v>501</v>
      </c>
      <c r="J42" s="372"/>
      <c r="K42" s="372"/>
      <c r="L42" s="372"/>
      <c r="M42" s="373">
        <f>I42*100/E42</f>
        <v>99.404761904761898</v>
      </c>
      <c r="N42" s="373"/>
      <c r="O42" s="373"/>
      <c r="P42" s="373"/>
      <c r="Q42" s="373"/>
    </row>
    <row r="43" spans="1:17" ht="14.25" x14ac:dyDescent="0.15">
      <c r="A43" s="13"/>
      <c r="B43" s="33"/>
      <c r="C43" s="14"/>
      <c r="D43" s="34"/>
      <c r="E43" s="360"/>
      <c r="F43" s="361"/>
      <c r="G43" s="361"/>
      <c r="H43" s="361"/>
      <c r="I43" s="374"/>
      <c r="J43" s="374"/>
      <c r="K43" s="374"/>
      <c r="L43" s="374"/>
      <c r="M43" s="362"/>
      <c r="N43" s="362"/>
      <c r="O43" s="362"/>
      <c r="P43" s="362"/>
      <c r="Q43" s="362"/>
    </row>
    <row r="44" spans="1:17" x14ac:dyDescent="0.1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4"/>
      <c r="L44" s="79"/>
      <c r="M44" s="79"/>
      <c r="N44" s="322" t="s">
        <v>153</v>
      </c>
      <c r="O44" s="322"/>
      <c r="P44" s="322"/>
      <c r="Q44" s="322"/>
    </row>
  </sheetData>
  <mergeCells count="96">
    <mergeCell ref="M18:Q19"/>
    <mergeCell ref="M27:Q27"/>
    <mergeCell ref="M25:Q25"/>
    <mergeCell ref="E10:H10"/>
    <mergeCell ref="E25:H25"/>
    <mergeCell ref="I25:L25"/>
    <mergeCell ref="M21:Q21"/>
    <mergeCell ref="M22:Q22"/>
    <mergeCell ref="E24:H24"/>
    <mergeCell ref="E21:H21"/>
    <mergeCell ref="I21:L21"/>
    <mergeCell ref="I23:L23"/>
    <mergeCell ref="E23:H23"/>
    <mergeCell ref="I24:L24"/>
    <mergeCell ref="M24:Q24"/>
    <mergeCell ref="E22:H22"/>
    <mergeCell ref="I22:L22"/>
    <mergeCell ref="M23:Q23"/>
    <mergeCell ref="I10:L10"/>
    <mergeCell ref="N14:Q14"/>
    <mergeCell ref="E12:H12"/>
    <mergeCell ref="I12:L12"/>
    <mergeCell ref="A16:Q16"/>
    <mergeCell ref="M10:Q10"/>
    <mergeCell ref="M12:Q12"/>
    <mergeCell ref="P17:Q17"/>
    <mergeCell ref="E11:H11"/>
    <mergeCell ref="I11:L11"/>
    <mergeCell ref="E18:H19"/>
    <mergeCell ref="I18:L19"/>
    <mergeCell ref="I26:L26"/>
    <mergeCell ref="M26:Q26"/>
    <mergeCell ref="E26:H26"/>
    <mergeCell ref="A31:Q31"/>
    <mergeCell ref="E38:H38"/>
    <mergeCell ref="P32:Q32"/>
    <mergeCell ref="A33:D34"/>
    <mergeCell ref="I33:L34"/>
    <mergeCell ref="M33:Q34"/>
    <mergeCell ref="A36:B36"/>
    <mergeCell ref="E37:H37"/>
    <mergeCell ref="E36:H36"/>
    <mergeCell ref="M36:Q36"/>
    <mergeCell ref="I38:L38"/>
    <mergeCell ref="M38:Q38"/>
    <mergeCell ref="I42:L42"/>
    <mergeCell ref="E43:H43"/>
    <mergeCell ref="I43:L43"/>
    <mergeCell ref="M43:Q43"/>
    <mergeCell ref="E41:H41"/>
    <mergeCell ref="I41:L41"/>
    <mergeCell ref="M41:Q41"/>
    <mergeCell ref="E39:H39"/>
    <mergeCell ref="I39:L39"/>
    <mergeCell ref="M39:Q39"/>
    <mergeCell ref="I40:L40"/>
    <mergeCell ref="M40:Q40"/>
    <mergeCell ref="N44:Q44"/>
    <mergeCell ref="E27:H27"/>
    <mergeCell ref="I27:L27"/>
    <mergeCell ref="N29:Q29"/>
    <mergeCell ref="E28:H28"/>
    <mergeCell ref="I28:L28"/>
    <mergeCell ref="M28:Q28"/>
    <mergeCell ref="E33:H34"/>
    <mergeCell ref="E40:H40"/>
    <mergeCell ref="E42:H42"/>
    <mergeCell ref="I37:L37"/>
    <mergeCell ref="M37:Q37"/>
    <mergeCell ref="M42:Q42"/>
    <mergeCell ref="I36:L36"/>
    <mergeCell ref="A18:D19"/>
    <mergeCell ref="A21:B21"/>
    <mergeCell ref="E9:H9"/>
    <mergeCell ref="I7:L7"/>
    <mergeCell ref="A3:D4"/>
    <mergeCell ref="E3:H4"/>
    <mergeCell ref="I3:L4"/>
    <mergeCell ref="I6:L6"/>
    <mergeCell ref="E7:H7"/>
    <mergeCell ref="I8:L8"/>
    <mergeCell ref="I9:L9"/>
    <mergeCell ref="E8:H8"/>
    <mergeCell ref="M11:Q11"/>
    <mergeCell ref="E13:H13"/>
    <mergeCell ref="I13:L13"/>
    <mergeCell ref="M13:Q13"/>
    <mergeCell ref="A1:Q1"/>
    <mergeCell ref="M7:Q7"/>
    <mergeCell ref="A6:B6"/>
    <mergeCell ref="E6:H6"/>
    <mergeCell ref="M6:Q6"/>
    <mergeCell ref="M3:Q4"/>
    <mergeCell ref="P2:Q2"/>
    <mergeCell ref="M8:Q8"/>
    <mergeCell ref="M9:Q9"/>
  </mergeCells>
  <phoneticPr fontId="2"/>
  <pageMargins left="0.78740157480314965" right="0.39370078740157483" top="0.59055118110236227" bottom="0.70866141732283472" header="0.27559055118110237" footer="0.51181102362204722"/>
  <pageSetup paperSize="9" orientation="portrait" copies="2" r:id="rId1"/>
  <headerFooter scaleWithDoc="0" alignWithMargins="0">
    <oddFooter>&amp;C&amp;"ＭＳ Ｐ明朝,標準"&amp;12
&amp;10- 99 -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opLeftCell="A28" zoomScaleNormal="100" workbookViewId="0">
      <selection activeCell="AG37" sqref="AG37"/>
    </sheetView>
  </sheetViews>
  <sheetFormatPr defaultRowHeight="13.5" x14ac:dyDescent="0.15"/>
  <cols>
    <col min="1" max="1" width="8.875" style="15" customWidth="1"/>
    <col min="2" max="2" width="2" style="15" hidden="1" customWidth="1"/>
    <col min="3" max="3" width="9.625" style="99" customWidth="1"/>
    <col min="4" max="7" width="2.625" style="99" customWidth="1"/>
    <col min="8" max="8" width="2.125" style="99" customWidth="1"/>
    <col min="9" max="9" width="2.5" style="99" customWidth="1"/>
    <col min="10" max="10" width="2.625" style="99" customWidth="1"/>
    <col min="11" max="11" width="2.125" style="99" customWidth="1"/>
    <col min="12" max="13" width="1.875" style="99" customWidth="1"/>
    <col min="14" max="15" width="2.625" style="99" customWidth="1"/>
    <col min="16" max="16" width="2.5" style="99" customWidth="1"/>
    <col min="17" max="17" width="2.125" style="99" customWidth="1"/>
    <col min="18" max="18" width="5.375" style="99" customWidth="1"/>
    <col min="19" max="19" width="2.625" style="99" customWidth="1"/>
    <col min="20" max="20" width="2.625" style="99" hidden="1" customWidth="1"/>
    <col min="21" max="21" width="3" style="99" customWidth="1"/>
    <col min="22" max="22" width="3.5" style="99" customWidth="1"/>
    <col min="23" max="23" width="3.125" style="99" customWidth="1"/>
    <col min="24" max="24" width="2.625" style="99" customWidth="1"/>
    <col min="25" max="25" width="6" style="99" customWidth="1"/>
    <col min="26" max="26" width="2.625" style="99" bestFit="1" customWidth="1"/>
    <col min="27" max="27" width="3.875" style="99" customWidth="1"/>
    <col min="28" max="28" width="2.625" style="99" customWidth="1"/>
    <col min="29" max="29" width="10.625" style="99" customWidth="1"/>
    <col min="30" max="30" width="2.625" style="99" bestFit="1" customWidth="1"/>
    <col min="31" max="31" width="1.375" style="99" hidden="1" customWidth="1"/>
    <col min="32" max="32" width="3.125" style="99" hidden="1" customWidth="1"/>
    <col min="33" max="33" width="3" style="15" customWidth="1"/>
    <col min="34" max="16384" width="9" style="15"/>
  </cols>
  <sheetData>
    <row r="1" spans="1:32" ht="27" customHeight="1" x14ac:dyDescent="0.15">
      <c r="A1" s="258" t="s">
        <v>263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</row>
    <row r="2" spans="1:32" ht="13.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</row>
    <row r="3" spans="1:32" ht="15" customHeight="1" x14ac:dyDescent="0.15">
      <c r="A3" s="266" t="s">
        <v>77</v>
      </c>
      <c r="B3" s="385"/>
      <c r="C3" s="301" t="s">
        <v>58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</row>
    <row r="4" spans="1:32" ht="15" customHeight="1" x14ac:dyDescent="0.15">
      <c r="A4" s="405"/>
      <c r="B4" s="406"/>
      <c r="C4" s="366" t="s">
        <v>32</v>
      </c>
      <c r="D4" s="266"/>
      <c r="E4" s="419"/>
      <c r="F4" s="419"/>
      <c r="G4" s="419"/>
      <c r="H4" s="419"/>
      <c r="I4" s="385"/>
      <c r="J4" s="366" t="s">
        <v>65</v>
      </c>
      <c r="K4" s="419"/>
      <c r="L4" s="419"/>
      <c r="M4" s="419"/>
      <c r="N4" s="419"/>
      <c r="O4" s="419"/>
      <c r="P4" s="419"/>
      <c r="Q4" s="419"/>
      <c r="R4" s="419"/>
      <c r="S4" s="385"/>
      <c r="T4" s="366" t="s">
        <v>72</v>
      </c>
      <c r="U4" s="378"/>
      <c r="V4" s="378"/>
      <c r="W4" s="378"/>
      <c r="X4" s="378"/>
      <c r="Y4" s="378"/>
      <c r="Z4" s="422"/>
      <c r="AA4" s="366" t="s">
        <v>71</v>
      </c>
      <c r="AB4" s="419"/>
      <c r="AC4" s="419"/>
      <c r="AD4" s="419"/>
      <c r="AE4" s="57"/>
      <c r="AF4" s="87"/>
    </row>
    <row r="5" spans="1:32" ht="15" customHeight="1" x14ac:dyDescent="0.15">
      <c r="A5" s="386"/>
      <c r="B5" s="387"/>
      <c r="C5" s="420"/>
      <c r="D5" s="386"/>
      <c r="E5" s="386"/>
      <c r="F5" s="386"/>
      <c r="G5" s="386"/>
      <c r="H5" s="386"/>
      <c r="I5" s="387"/>
      <c r="J5" s="420"/>
      <c r="K5" s="386"/>
      <c r="L5" s="386"/>
      <c r="M5" s="386"/>
      <c r="N5" s="386"/>
      <c r="O5" s="386"/>
      <c r="P5" s="386"/>
      <c r="Q5" s="386"/>
      <c r="R5" s="386"/>
      <c r="S5" s="387"/>
      <c r="T5" s="423"/>
      <c r="U5" s="424"/>
      <c r="V5" s="424"/>
      <c r="W5" s="424"/>
      <c r="X5" s="424"/>
      <c r="Y5" s="424"/>
      <c r="Z5" s="425"/>
      <c r="AA5" s="420"/>
      <c r="AB5" s="386"/>
      <c r="AC5" s="386"/>
      <c r="AD5" s="386"/>
      <c r="AE5" s="59"/>
      <c r="AF5" s="43"/>
    </row>
    <row r="6" spans="1:32" ht="9.75" customHeight="1" x14ac:dyDescent="0.15">
      <c r="A6" s="57"/>
      <c r="B6" s="58"/>
      <c r="C6" s="434"/>
      <c r="D6" s="378"/>
      <c r="E6" s="378"/>
      <c r="F6" s="378"/>
      <c r="G6" s="378"/>
      <c r="H6" s="90"/>
      <c r="I6" s="90" t="s">
        <v>126</v>
      </c>
      <c r="J6" s="89"/>
      <c r="K6" s="88"/>
      <c r="L6" s="91"/>
      <c r="M6" s="88"/>
      <c r="N6" s="88"/>
      <c r="O6" s="88"/>
      <c r="P6" s="88"/>
      <c r="Q6" s="88"/>
      <c r="R6" s="88"/>
      <c r="S6" s="92" t="s">
        <v>126</v>
      </c>
      <c r="T6" s="117"/>
      <c r="U6" s="431"/>
      <c r="V6" s="431"/>
      <c r="W6" s="431"/>
      <c r="X6" s="431"/>
      <c r="Y6" s="90"/>
      <c r="Z6" s="93" t="s">
        <v>126</v>
      </c>
      <c r="AA6" s="94"/>
      <c r="AB6" s="95"/>
      <c r="AC6" s="95"/>
      <c r="AD6" s="91" t="s">
        <v>126</v>
      </c>
      <c r="AE6" s="96"/>
      <c r="AF6" s="97" t="s">
        <v>126</v>
      </c>
    </row>
    <row r="7" spans="1:32" ht="18" customHeight="1" x14ac:dyDescent="0.15">
      <c r="A7" s="13" t="s">
        <v>218</v>
      </c>
      <c r="B7" s="35"/>
      <c r="C7" s="253">
        <v>25096</v>
      </c>
      <c r="D7" s="251"/>
      <c r="E7" s="251"/>
      <c r="F7" s="379"/>
      <c r="G7" s="379"/>
      <c r="H7" s="379"/>
      <c r="I7" s="40"/>
      <c r="J7" s="98"/>
      <c r="K7" s="42"/>
      <c r="L7" s="399">
        <v>17985</v>
      </c>
      <c r="M7" s="421"/>
      <c r="N7" s="421"/>
      <c r="O7" s="421"/>
      <c r="P7" s="421"/>
      <c r="Q7" s="421"/>
      <c r="R7" s="421"/>
      <c r="S7" s="86"/>
      <c r="T7" s="53"/>
      <c r="U7" s="399">
        <v>768</v>
      </c>
      <c r="V7" s="399"/>
      <c r="W7" s="399"/>
      <c r="X7" s="399"/>
      <c r="Y7" s="418"/>
      <c r="Z7" s="103"/>
      <c r="AA7" s="100"/>
      <c r="AB7" s="101"/>
      <c r="AC7" s="40">
        <v>634</v>
      </c>
      <c r="AD7" s="40"/>
      <c r="AE7" s="40"/>
      <c r="AF7" s="102"/>
    </row>
    <row r="8" spans="1:32" ht="18" customHeight="1" x14ac:dyDescent="0.15">
      <c r="A8" s="142">
        <v>21</v>
      </c>
      <c r="B8" s="142">
        <v>20</v>
      </c>
      <c r="C8" s="253">
        <v>24383</v>
      </c>
      <c r="D8" s="251"/>
      <c r="E8" s="251"/>
      <c r="F8" s="379"/>
      <c r="G8" s="379"/>
      <c r="H8" s="379"/>
      <c r="I8" s="40"/>
      <c r="J8" s="98"/>
      <c r="K8" s="42"/>
      <c r="L8" s="399">
        <v>17776</v>
      </c>
      <c r="M8" s="421"/>
      <c r="N8" s="421"/>
      <c r="O8" s="421"/>
      <c r="P8" s="421"/>
      <c r="Q8" s="421"/>
      <c r="R8" s="421"/>
      <c r="S8" s="86"/>
      <c r="T8" s="53"/>
      <c r="U8" s="399">
        <v>740</v>
      </c>
      <c r="V8" s="399"/>
      <c r="W8" s="399"/>
      <c r="X8" s="399"/>
      <c r="Y8" s="418"/>
      <c r="Z8" s="103"/>
      <c r="AA8" s="100"/>
      <c r="AB8" s="101"/>
      <c r="AC8" s="40">
        <v>677</v>
      </c>
      <c r="AD8" s="40"/>
      <c r="AE8" s="40"/>
      <c r="AF8" s="102"/>
    </row>
    <row r="9" spans="1:32" ht="18" customHeight="1" x14ac:dyDescent="0.15">
      <c r="A9" s="142">
        <v>22</v>
      </c>
      <c r="B9" s="35"/>
      <c r="C9" s="253">
        <v>23880</v>
      </c>
      <c r="D9" s="251"/>
      <c r="E9" s="251"/>
      <c r="F9" s="251"/>
      <c r="G9" s="251"/>
      <c r="H9" s="251"/>
      <c r="I9" s="40"/>
      <c r="J9" s="98"/>
      <c r="K9" s="42"/>
      <c r="L9" s="399">
        <v>17583</v>
      </c>
      <c r="M9" s="399"/>
      <c r="N9" s="399"/>
      <c r="O9" s="399"/>
      <c r="P9" s="399"/>
      <c r="Q9" s="399"/>
      <c r="R9" s="399"/>
      <c r="S9" s="86"/>
      <c r="T9" s="53"/>
      <c r="U9" s="399">
        <v>727</v>
      </c>
      <c r="V9" s="399"/>
      <c r="W9" s="399"/>
      <c r="X9" s="399"/>
      <c r="Y9" s="399"/>
      <c r="Z9" s="103"/>
      <c r="AA9" s="100"/>
      <c r="AB9" s="101"/>
      <c r="AC9" s="40">
        <v>630</v>
      </c>
      <c r="AD9" s="40"/>
      <c r="AE9" s="40"/>
      <c r="AF9" s="42"/>
    </row>
    <row r="10" spans="1:32" ht="18" customHeight="1" x14ac:dyDescent="0.15">
      <c r="A10" s="142">
        <v>23</v>
      </c>
      <c r="B10" s="35"/>
      <c r="C10" s="417">
        <v>24088.5</v>
      </c>
      <c r="D10" s="407"/>
      <c r="E10" s="407"/>
      <c r="F10" s="407"/>
      <c r="G10" s="407"/>
      <c r="H10" s="407"/>
      <c r="I10" s="40"/>
      <c r="J10" s="98"/>
      <c r="K10" s="42"/>
      <c r="L10" s="407">
        <v>17797.13</v>
      </c>
      <c r="M10" s="407"/>
      <c r="N10" s="407"/>
      <c r="O10" s="407"/>
      <c r="P10" s="407"/>
      <c r="Q10" s="407"/>
      <c r="R10" s="407"/>
      <c r="S10" s="86"/>
      <c r="T10" s="53"/>
      <c r="U10" s="407">
        <v>718.63</v>
      </c>
      <c r="V10" s="407"/>
      <c r="W10" s="407"/>
      <c r="X10" s="407"/>
      <c r="Y10" s="407"/>
      <c r="Z10" s="103"/>
      <c r="AA10" s="100"/>
      <c r="AB10" s="101"/>
      <c r="AC10" s="185">
        <v>597.29999999999995</v>
      </c>
      <c r="AD10" s="40"/>
      <c r="AE10" s="40"/>
      <c r="AF10" s="42"/>
    </row>
    <row r="11" spans="1:32" ht="18" customHeight="1" x14ac:dyDescent="0.15">
      <c r="A11" s="142">
        <v>24</v>
      </c>
      <c r="B11" s="35"/>
      <c r="C11" s="417">
        <v>24209.41</v>
      </c>
      <c r="D11" s="407"/>
      <c r="E11" s="407"/>
      <c r="F11" s="407"/>
      <c r="G11" s="407"/>
      <c r="H11" s="407"/>
      <c r="I11" s="40"/>
      <c r="J11" s="98"/>
      <c r="K11" s="42"/>
      <c r="L11" s="401">
        <v>17898.939999999999</v>
      </c>
      <c r="M11" s="401"/>
      <c r="N11" s="401"/>
      <c r="O11" s="401"/>
      <c r="P11" s="401"/>
      <c r="Q11" s="401"/>
      <c r="R11" s="401"/>
      <c r="S11" s="86"/>
      <c r="T11" s="53"/>
      <c r="U11" s="407">
        <v>728.91</v>
      </c>
      <c r="V11" s="407"/>
      <c r="W11" s="407"/>
      <c r="X11" s="407"/>
      <c r="Y11" s="407"/>
      <c r="Z11" s="103"/>
      <c r="AA11" s="100"/>
      <c r="AB11" s="101"/>
      <c r="AC11" s="185">
        <v>601.55999999999995</v>
      </c>
      <c r="AD11" s="40"/>
      <c r="AE11" s="40"/>
      <c r="AF11" s="42"/>
    </row>
    <row r="12" spans="1:32" ht="18" customHeight="1" x14ac:dyDescent="0.15">
      <c r="A12" s="142">
        <v>25</v>
      </c>
      <c r="B12" s="35"/>
      <c r="C12" s="417">
        <v>24106.21</v>
      </c>
      <c r="D12" s="407"/>
      <c r="E12" s="407"/>
      <c r="F12" s="407"/>
      <c r="G12" s="407"/>
      <c r="H12" s="407"/>
      <c r="I12" s="40"/>
      <c r="J12" s="98"/>
      <c r="K12" s="42"/>
      <c r="L12" s="401">
        <v>17870.52</v>
      </c>
      <c r="M12" s="401"/>
      <c r="N12" s="401"/>
      <c r="O12" s="401"/>
      <c r="P12" s="401"/>
      <c r="Q12" s="401"/>
      <c r="R12" s="401"/>
      <c r="S12" s="86"/>
      <c r="T12" s="53"/>
      <c r="U12" s="407">
        <v>706.57</v>
      </c>
      <c r="V12" s="407"/>
      <c r="W12" s="407"/>
      <c r="X12" s="407"/>
      <c r="Y12" s="407"/>
      <c r="Z12" s="103"/>
      <c r="AA12" s="100"/>
      <c r="AB12" s="101"/>
      <c r="AC12" s="185">
        <v>564.82000000000005</v>
      </c>
      <c r="AD12" s="40"/>
      <c r="AE12" s="40"/>
      <c r="AF12" s="42"/>
    </row>
    <row r="13" spans="1:32" ht="18" customHeight="1" x14ac:dyDescent="0.15">
      <c r="A13" s="142">
        <v>26</v>
      </c>
      <c r="B13" s="35"/>
      <c r="C13" s="417">
        <v>23980.639999999999</v>
      </c>
      <c r="D13" s="407"/>
      <c r="E13" s="407"/>
      <c r="F13" s="407"/>
      <c r="G13" s="407"/>
      <c r="H13" s="407"/>
      <c r="I13" s="40"/>
      <c r="J13" s="98"/>
      <c r="K13" s="42"/>
      <c r="L13" s="401">
        <v>17853.240000000002</v>
      </c>
      <c r="M13" s="401"/>
      <c r="N13" s="401"/>
      <c r="O13" s="401"/>
      <c r="P13" s="401"/>
      <c r="Q13" s="401"/>
      <c r="R13" s="401"/>
      <c r="S13" s="86"/>
      <c r="T13" s="53"/>
      <c r="U13" s="407">
        <v>721.33</v>
      </c>
      <c r="V13" s="407"/>
      <c r="W13" s="407"/>
      <c r="X13" s="407"/>
      <c r="Y13" s="407"/>
      <c r="Z13" s="103"/>
      <c r="AA13" s="100"/>
      <c r="AB13" s="101"/>
      <c r="AC13" s="185">
        <v>531.35</v>
      </c>
      <c r="AD13" s="40"/>
      <c r="AE13" s="40"/>
      <c r="AF13" s="42"/>
    </row>
    <row r="14" spans="1:32" ht="18" customHeight="1" x14ac:dyDescent="0.15">
      <c r="A14" s="142">
        <v>27</v>
      </c>
      <c r="B14" s="35"/>
      <c r="C14" s="417">
        <v>24021.9</v>
      </c>
      <c r="D14" s="407"/>
      <c r="E14" s="407"/>
      <c r="F14" s="407"/>
      <c r="G14" s="407"/>
      <c r="H14" s="407"/>
      <c r="I14" s="40"/>
      <c r="J14" s="98"/>
      <c r="K14" s="42"/>
      <c r="L14" s="401">
        <v>17984.439999999999</v>
      </c>
      <c r="M14" s="401"/>
      <c r="N14" s="401"/>
      <c r="O14" s="401"/>
      <c r="P14" s="401"/>
      <c r="Q14" s="401"/>
      <c r="R14" s="401"/>
      <c r="S14" s="86"/>
      <c r="T14" s="53"/>
      <c r="U14" s="407">
        <v>690.97</v>
      </c>
      <c r="V14" s="407"/>
      <c r="W14" s="407"/>
      <c r="X14" s="407"/>
      <c r="Y14" s="407"/>
      <c r="Z14" s="103"/>
      <c r="AA14" s="100"/>
      <c r="AB14" s="101"/>
      <c r="AC14" s="185">
        <v>551.13</v>
      </c>
      <c r="AD14" s="40"/>
      <c r="AE14" s="40"/>
      <c r="AF14" s="42"/>
    </row>
    <row r="15" spans="1:32" ht="18" customHeight="1" x14ac:dyDescent="0.15">
      <c r="A15" s="142">
        <v>28</v>
      </c>
      <c r="B15" s="35"/>
      <c r="C15" s="417">
        <v>23621.91</v>
      </c>
      <c r="D15" s="407"/>
      <c r="E15" s="407"/>
      <c r="F15" s="407"/>
      <c r="G15" s="407"/>
      <c r="H15" s="407"/>
      <c r="I15" s="40"/>
      <c r="J15" s="98"/>
      <c r="K15" s="42"/>
      <c r="L15" s="401">
        <v>17798.36</v>
      </c>
      <c r="M15" s="401"/>
      <c r="N15" s="401"/>
      <c r="O15" s="401"/>
      <c r="P15" s="401"/>
      <c r="Q15" s="401"/>
      <c r="R15" s="401"/>
      <c r="S15" s="86"/>
      <c r="T15" s="53"/>
      <c r="U15" s="407">
        <v>662.88</v>
      </c>
      <c r="V15" s="407"/>
      <c r="W15" s="407"/>
      <c r="X15" s="407"/>
      <c r="Y15" s="407"/>
      <c r="Z15" s="103"/>
      <c r="AA15" s="100"/>
      <c r="AB15" s="101"/>
      <c r="AC15" s="185">
        <v>549.80999999999995</v>
      </c>
      <c r="AD15" s="40"/>
      <c r="AE15" s="40"/>
      <c r="AF15" s="42"/>
    </row>
    <row r="16" spans="1:32" ht="9.75" customHeight="1" x14ac:dyDescent="0.15">
      <c r="A16" s="82"/>
      <c r="B16" s="60"/>
      <c r="C16" s="433"/>
      <c r="D16" s="257"/>
      <c r="E16" s="257"/>
      <c r="F16" s="386"/>
      <c r="G16" s="386"/>
      <c r="H16" s="386"/>
      <c r="I16" s="67"/>
      <c r="J16" s="105"/>
      <c r="K16" s="75"/>
      <c r="L16" s="67"/>
      <c r="M16" s="75"/>
      <c r="N16" s="75"/>
      <c r="O16" s="75"/>
      <c r="P16" s="75"/>
      <c r="Q16" s="75"/>
      <c r="R16" s="75"/>
      <c r="S16" s="76"/>
      <c r="T16" s="104"/>
      <c r="U16" s="441"/>
      <c r="V16" s="441"/>
      <c r="W16" s="441"/>
      <c r="X16" s="441"/>
      <c r="Y16" s="108"/>
      <c r="Z16" s="109"/>
      <c r="AA16" s="107"/>
      <c r="AB16" s="108"/>
      <c r="AC16" s="108"/>
      <c r="AD16" s="108"/>
      <c r="AE16" s="59"/>
      <c r="AF16" s="59"/>
    </row>
    <row r="17" spans="1:36" ht="20.100000000000001" customHeight="1" x14ac:dyDescent="0.15">
      <c r="A17" s="110" t="s">
        <v>127</v>
      </c>
      <c r="B17" s="111"/>
      <c r="C17" s="111"/>
      <c r="D17" s="112"/>
      <c r="E17" s="112"/>
      <c r="F17" s="112"/>
      <c r="G17" s="112"/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81"/>
      <c r="AF17" s="81"/>
    </row>
    <row r="18" spans="1:36" s="164" customFormat="1" ht="15" customHeight="1" x14ac:dyDescent="0.15">
      <c r="A18" s="266" t="s">
        <v>77</v>
      </c>
      <c r="B18" s="443"/>
      <c r="C18" s="301" t="s">
        <v>58</v>
      </c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5"/>
      <c r="Y18" s="408" t="s">
        <v>59</v>
      </c>
      <c r="Z18" s="409"/>
      <c r="AA18" s="409"/>
      <c r="AB18" s="410"/>
      <c r="AC18" s="408" t="s">
        <v>75</v>
      </c>
      <c r="AD18" s="426"/>
      <c r="AE18" s="77"/>
      <c r="AF18" s="78"/>
    </row>
    <row r="19" spans="1:36" s="164" customFormat="1" ht="15" customHeight="1" x14ac:dyDescent="0.15">
      <c r="A19" s="428"/>
      <c r="B19" s="444"/>
      <c r="C19" s="301" t="s">
        <v>66</v>
      </c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5"/>
      <c r="Y19" s="411"/>
      <c r="Z19" s="412"/>
      <c r="AA19" s="412"/>
      <c r="AB19" s="413"/>
      <c r="AC19" s="427"/>
      <c r="AD19" s="428"/>
      <c r="AE19" s="114"/>
      <c r="AF19" s="114"/>
      <c r="AG19" s="166"/>
    </row>
    <row r="20" spans="1:36" s="164" customFormat="1" ht="15" customHeight="1" x14ac:dyDescent="0.15">
      <c r="A20" s="430"/>
      <c r="B20" s="445"/>
      <c r="C20" s="301" t="s">
        <v>128</v>
      </c>
      <c r="D20" s="432"/>
      <c r="E20" s="301" t="s">
        <v>129</v>
      </c>
      <c r="F20" s="394"/>
      <c r="G20" s="394"/>
      <c r="H20" s="394"/>
      <c r="I20" s="395"/>
      <c r="J20" s="301" t="s">
        <v>57</v>
      </c>
      <c r="K20" s="394"/>
      <c r="L20" s="394"/>
      <c r="M20" s="394"/>
      <c r="N20" s="394"/>
      <c r="O20" s="395"/>
      <c r="P20" s="402" t="s">
        <v>130</v>
      </c>
      <c r="Q20" s="394"/>
      <c r="R20" s="394"/>
      <c r="S20" s="395"/>
      <c r="T20" s="402" t="s">
        <v>73</v>
      </c>
      <c r="U20" s="394"/>
      <c r="V20" s="394"/>
      <c r="W20" s="394"/>
      <c r="X20" s="395"/>
      <c r="Y20" s="414"/>
      <c r="Z20" s="415"/>
      <c r="AA20" s="415"/>
      <c r="AB20" s="416"/>
      <c r="AC20" s="429"/>
      <c r="AD20" s="430"/>
      <c r="AE20" s="115"/>
      <c r="AF20" s="115"/>
    </row>
    <row r="21" spans="1:36" s="164" customFormat="1" ht="9.75" customHeight="1" x14ac:dyDescent="0.15">
      <c r="A21" s="171"/>
      <c r="B21" s="172"/>
      <c r="C21" s="116"/>
      <c r="D21" s="130" t="s">
        <v>126</v>
      </c>
      <c r="E21" s="173"/>
      <c r="F21" s="97"/>
      <c r="G21" s="90"/>
      <c r="H21" s="174"/>
      <c r="I21" s="130" t="s">
        <v>126</v>
      </c>
      <c r="J21" s="174"/>
      <c r="K21" s="90"/>
      <c r="L21" s="90"/>
      <c r="M21" s="163"/>
      <c r="N21" s="163"/>
      <c r="O21" s="90" t="s">
        <v>126</v>
      </c>
      <c r="P21" s="175"/>
      <c r="Q21" s="163"/>
      <c r="R21" s="163"/>
      <c r="S21" s="92" t="s">
        <v>126</v>
      </c>
      <c r="T21" s="129"/>
      <c r="U21" s="163"/>
      <c r="V21" s="163"/>
      <c r="W21" s="163"/>
      <c r="X21" s="92" t="s">
        <v>126</v>
      </c>
      <c r="Y21" s="119"/>
      <c r="Z21" s="163"/>
      <c r="AA21" s="128"/>
      <c r="AB21" s="90" t="s">
        <v>126</v>
      </c>
      <c r="AC21" s="119"/>
      <c r="AD21" s="90" t="s">
        <v>131</v>
      </c>
      <c r="AE21" s="120"/>
      <c r="AF21" s="97" t="s">
        <v>126</v>
      </c>
    </row>
    <row r="22" spans="1:36" s="164" customFormat="1" ht="18" customHeight="1" x14ac:dyDescent="0.15">
      <c r="A22" s="13" t="s">
        <v>218</v>
      </c>
      <c r="B22" s="35"/>
      <c r="C22" s="53">
        <v>621</v>
      </c>
      <c r="D22" s="54"/>
      <c r="E22" s="53"/>
      <c r="F22" s="399">
        <v>166</v>
      </c>
      <c r="G22" s="399"/>
      <c r="H22" s="399"/>
      <c r="I22" s="165"/>
      <c r="J22" s="173"/>
      <c r="K22" s="399">
        <v>3410</v>
      </c>
      <c r="L22" s="399"/>
      <c r="M22" s="399"/>
      <c r="N22" s="399"/>
      <c r="O22" s="173"/>
      <c r="P22" s="355">
        <v>218</v>
      </c>
      <c r="Q22" s="255"/>
      <c r="R22" s="255"/>
      <c r="S22" s="165"/>
      <c r="T22" s="399">
        <v>1294</v>
      </c>
      <c r="U22" s="399"/>
      <c r="V22" s="399"/>
      <c r="W22" s="399"/>
      <c r="X22" s="55"/>
      <c r="Y22" s="403">
        <v>68.8</v>
      </c>
      <c r="Z22" s="404"/>
      <c r="AA22" s="404"/>
      <c r="AB22" s="41"/>
      <c r="AC22" s="161">
        <v>31.6</v>
      </c>
      <c r="AD22" s="41"/>
      <c r="AE22" s="41"/>
      <c r="AF22" s="176"/>
    </row>
    <row r="23" spans="1:36" s="164" customFormat="1" ht="18" customHeight="1" x14ac:dyDescent="0.15">
      <c r="A23" s="142">
        <v>21</v>
      </c>
      <c r="B23" s="35"/>
      <c r="C23" s="53">
        <v>631</v>
      </c>
      <c r="D23" s="54"/>
      <c r="E23" s="53"/>
      <c r="F23" s="399">
        <v>164</v>
      </c>
      <c r="G23" s="442"/>
      <c r="H23" s="442"/>
      <c r="I23" s="165"/>
      <c r="J23" s="173"/>
      <c r="K23" s="399">
        <v>2937</v>
      </c>
      <c r="L23" s="442"/>
      <c r="M23" s="442"/>
      <c r="N23" s="442"/>
      <c r="O23" s="173"/>
      <c r="P23" s="355">
        <v>214</v>
      </c>
      <c r="Q23" s="400"/>
      <c r="R23" s="400"/>
      <c r="S23" s="165"/>
      <c r="T23" s="399">
        <v>1244</v>
      </c>
      <c r="U23" s="399"/>
      <c r="V23" s="399"/>
      <c r="W23" s="399"/>
      <c r="X23" s="55"/>
      <c r="Y23" s="403">
        <v>66.8</v>
      </c>
      <c r="Z23" s="440"/>
      <c r="AA23" s="440"/>
      <c r="AB23" s="41"/>
      <c r="AC23" s="161">
        <v>31.8</v>
      </c>
      <c r="AD23" s="41"/>
      <c r="AE23" s="41"/>
      <c r="AF23" s="176"/>
    </row>
    <row r="24" spans="1:36" s="164" customFormat="1" ht="18" customHeight="1" x14ac:dyDescent="0.15">
      <c r="A24" s="142">
        <v>22</v>
      </c>
      <c r="B24" s="35"/>
      <c r="C24" s="53">
        <v>621</v>
      </c>
      <c r="D24" s="54"/>
      <c r="E24" s="53"/>
      <c r="F24" s="399">
        <v>161</v>
      </c>
      <c r="G24" s="399"/>
      <c r="H24" s="399"/>
      <c r="I24" s="165"/>
      <c r="J24" s="173"/>
      <c r="K24" s="399">
        <v>2713</v>
      </c>
      <c r="L24" s="399"/>
      <c r="M24" s="399"/>
      <c r="N24" s="399"/>
      <c r="O24" s="173"/>
      <c r="P24" s="355">
        <v>219</v>
      </c>
      <c r="Q24" s="255"/>
      <c r="R24" s="255"/>
      <c r="S24" s="165"/>
      <c r="T24" s="446">
        <v>1226</v>
      </c>
      <c r="U24" s="399"/>
      <c r="V24" s="399"/>
      <c r="W24" s="399"/>
      <c r="X24" s="55"/>
      <c r="Y24" s="403">
        <v>65.400000000000006</v>
      </c>
      <c r="Z24" s="404"/>
      <c r="AA24" s="404"/>
      <c r="AB24" s="41"/>
      <c r="AC24" s="161">
        <v>31.2</v>
      </c>
      <c r="AD24" s="41"/>
      <c r="AE24" s="41"/>
      <c r="AF24" s="176"/>
    </row>
    <row r="25" spans="1:36" s="164" customFormat="1" ht="18" customHeight="1" x14ac:dyDescent="0.15">
      <c r="A25" s="142">
        <v>23</v>
      </c>
      <c r="B25" s="35"/>
      <c r="C25" s="182">
        <v>603.45000000000005</v>
      </c>
      <c r="D25" s="54"/>
      <c r="E25" s="53"/>
      <c r="F25" s="391">
        <v>153.97</v>
      </c>
      <c r="G25" s="391"/>
      <c r="H25" s="391"/>
      <c r="I25" s="181"/>
      <c r="J25" s="99"/>
      <c r="K25" s="392" t="s">
        <v>132</v>
      </c>
      <c r="L25" s="392"/>
      <c r="M25" s="392"/>
      <c r="N25" s="392"/>
      <c r="O25" s="99"/>
      <c r="P25" s="393">
        <v>214.15</v>
      </c>
      <c r="Q25" s="327"/>
      <c r="R25" s="327"/>
      <c r="S25" s="86"/>
      <c r="T25" s="390" t="s">
        <v>133</v>
      </c>
      <c r="U25" s="391"/>
      <c r="V25" s="391"/>
      <c r="W25" s="391"/>
      <c r="X25" s="55"/>
      <c r="Y25" s="417">
        <f>+C10/365</f>
        <v>65.995890410958907</v>
      </c>
      <c r="Z25" s="407"/>
      <c r="AA25" s="407"/>
      <c r="AB25" s="41"/>
      <c r="AC25" s="177">
        <v>31.39</v>
      </c>
      <c r="AD25" s="41"/>
      <c r="AE25" s="41"/>
      <c r="AF25" s="176"/>
    </row>
    <row r="26" spans="1:36" s="164" customFormat="1" ht="18" customHeight="1" x14ac:dyDescent="0.15">
      <c r="A26" s="142">
        <v>24</v>
      </c>
      <c r="B26" s="35"/>
      <c r="C26" s="182" t="s">
        <v>134</v>
      </c>
      <c r="D26" s="54"/>
      <c r="E26" s="53"/>
      <c r="F26" s="391" t="s">
        <v>135</v>
      </c>
      <c r="G26" s="391"/>
      <c r="H26" s="391"/>
      <c r="I26" s="181"/>
      <c r="J26" s="99"/>
      <c r="K26" s="392" t="s">
        <v>136</v>
      </c>
      <c r="L26" s="392"/>
      <c r="M26" s="392"/>
      <c r="N26" s="392"/>
      <c r="O26" s="99"/>
      <c r="P26" s="393" t="s">
        <v>137</v>
      </c>
      <c r="Q26" s="327"/>
      <c r="R26" s="327"/>
      <c r="S26" s="86"/>
      <c r="T26" s="390" t="s">
        <v>138</v>
      </c>
      <c r="U26" s="391"/>
      <c r="V26" s="391"/>
      <c r="W26" s="391"/>
      <c r="X26" s="55"/>
      <c r="Y26" s="417">
        <f>C11/365</f>
        <v>66.32715068493151</v>
      </c>
      <c r="Z26" s="407"/>
      <c r="AA26" s="407"/>
      <c r="AB26" s="41"/>
      <c r="AC26" s="186">
        <v>31.35</v>
      </c>
      <c r="AD26" s="41"/>
      <c r="AE26" s="41"/>
      <c r="AF26" s="176"/>
    </row>
    <row r="27" spans="1:36" s="164" customFormat="1" ht="18" customHeight="1" x14ac:dyDescent="0.15">
      <c r="A27" s="142">
        <v>25</v>
      </c>
      <c r="B27" s="35"/>
      <c r="C27" s="182" t="s">
        <v>219</v>
      </c>
      <c r="D27" s="54"/>
      <c r="E27" s="53"/>
      <c r="F27" s="391" t="s">
        <v>220</v>
      </c>
      <c r="G27" s="391"/>
      <c r="H27" s="391"/>
      <c r="I27" s="181"/>
      <c r="J27" s="99"/>
      <c r="K27" s="392" t="s">
        <v>221</v>
      </c>
      <c r="L27" s="392"/>
      <c r="M27" s="392"/>
      <c r="N27" s="392"/>
      <c r="O27" s="99"/>
      <c r="P27" s="393" t="s">
        <v>222</v>
      </c>
      <c r="Q27" s="327"/>
      <c r="R27" s="327"/>
      <c r="S27" s="86"/>
      <c r="T27" s="390" t="s">
        <v>223</v>
      </c>
      <c r="U27" s="391"/>
      <c r="V27" s="391"/>
      <c r="W27" s="391"/>
      <c r="X27" s="55"/>
      <c r="Y27" s="417">
        <v>66.040000000000006</v>
      </c>
      <c r="Z27" s="407"/>
      <c r="AA27" s="407"/>
      <c r="AB27" s="41"/>
      <c r="AC27" s="186">
        <v>31.25</v>
      </c>
      <c r="AD27" s="41"/>
      <c r="AE27" s="41"/>
      <c r="AF27" s="176"/>
    </row>
    <row r="28" spans="1:36" s="164" customFormat="1" ht="18" customHeight="1" x14ac:dyDescent="0.15">
      <c r="A28" s="142">
        <v>26</v>
      </c>
      <c r="B28" s="35"/>
      <c r="C28" s="182" t="s">
        <v>224</v>
      </c>
      <c r="D28" s="54"/>
      <c r="E28" s="53"/>
      <c r="F28" s="391" t="s">
        <v>225</v>
      </c>
      <c r="G28" s="391"/>
      <c r="H28" s="391"/>
      <c r="I28" s="181"/>
      <c r="J28" s="99"/>
      <c r="K28" s="392" t="s">
        <v>226</v>
      </c>
      <c r="L28" s="392"/>
      <c r="M28" s="392"/>
      <c r="N28" s="392"/>
      <c r="O28" s="99"/>
      <c r="P28" s="393" t="s">
        <v>227</v>
      </c>
      <c r="Q28" s="327"/>
      <c r="R28" s="327"/>
      <c r="S28" s="86"/>
      <c r="T28" s="390" t="s">
        <v>228</v>
      </c>
      <c r="U28" s="391"/>
      <c r="V28" s="391"/>
      <c r="W28" s="391"/>
      <c r="X28" s="55"/>
      <c r="Y28" s="417">
        <v>65.7</v>
      </c>
      <c r="Z28" s="407"/>
      <c r="AA28" s="407"/>
      <c r="AB28" s="41"/>
      <c r="AC28" s="186">
        <v>30.4</v>
      </c>
      <c r="AD28" s="41"/>
      <c r="AE28" s="41"/>
      <c r="AF28" s="176"/>
    </row>
    <row r="29" spans="1:36" s="164" customFormat="1" ht="18" customHeight="1" x14ac:dyDescent="0.15">
      <c r="A29" s="142">
        <v>27</v>
      </c>
      <c r="B29" s="35"/>
      <c r="C29" s="191" t="s">
        <v>229</v>
      </c>
      <c r="D29" s="190"/>
      <c r="E29" s="191"/>
      <c r="F29" s="398" t="s">
        <v>230</v>
      </c>
      <c r="G29" s="398"/>
      <c r="H29" s="398"/>
      <c r="I29" s="192"/>
      <c r="J29" s="193"/>
      <c r="K29" s="392" t="s">
        <v>231</v>
      </c>
      <c r="L29" s="392"/>
      <c r="M29" s="392"/>
      <c r="N29" s="392"/>
      <c r="O29" s="193"/>
      <c r="P29" s="393" t="s">
        <v>232</v>
      </c>
      <c r="Q29" s="327"/>
      <c r="R29" s="327"/>
      <c r="S29" s="192"/>
      <c r="T29" s="390" t="s">
        <v>233</v>
      </c>
      <c r="U29" s="391"/>
      <c r="V29" s="391"/>
      <c r="W29" s="391"/>
      <c r="X29" s="194"/>
      <c r="Y29" s="390">
        <v>65.81</v>
      </c>
      <c r="Z29" s="391"/>
      <c r="AA29" s="391"/>
      <c r="AB29" s="195"/>
      <c r="AC29" s="182">
        <v>30.07</v>
      </c>
      <c r="AD29" s="41"/>
      <c r="AE29" s="41"/>
      <c r="AF29" s="176"/>
    </row>
    <row r="30" spans="1:36" s="164" customFormat="1" ht="18" customHeight="1" x14ac:dyDescent="0.15">
      <c r="A30" s="142">
        <v>28</v>
      </c>
      <c r="B30" s="35"/>
      <c r="C30" s="182">
        <v>531.30999999999995</v>
      </c>
      <c r="D30" s="228"/>
      <c r="E30" s="229"/>
      <c r="F30" s="391">
        <v>129.91</v>
      </c>
      <c r="G30" s="391"/>
      <c r="H30" s="391"/>
      <c r="I30" s="230"/>
      <c r="J30" s="231"/>
      <c r="K30" s="392" t="s">
        <v>234</v>
      </c>
      <c r="L30" s="392"/>
      <c r="M30" s="392"/>
      <c r="N30" s="392"/>
      <c r="O30" s="231"/>
      <c r="P30" s="393">
        <v>195.68</v>
      </c>
      <c r="Q30" s="327"/>
      <c r="R30" s="327"/>
      <c r="S30" s="230"/>
      <c r="T30" s="390" t="s">
        <v>235</v>
      </c>
      <c r="U30" s="391"/>
      <c r="V30" s="391"/>
      <c r="W30" s="391"/>
      <c r="X30" s="232"/>
      <c r="Y30" s="390">
        <v>64.709999999999994</v>
      </c>
      <c r="Z30" s="391"/>
      <c r="AA30" s="391"/>
      <c r="AB30" s="226"/>
      <c r="AC30" s="182">
        <v>29.65</v>
      </c>
      <c r="AD30" s="41"/>
      <c r="AE30" s="41"/>
      <c r="AF30" s="176"/>
      <c r="AJ30" s="196"/>
    </row>
    <row r="31" spans="1:36" s="164" customFormat="1" ht="9.75" customHeight="1" x14ac:dyDescent="0.15">
      <c r="A31" s="82"/>
      <c r="B31" s="35"/>
      <c r="C31" s="66"/>
      <c r="D31" s="60"/>
      <c r="E31" s="66"/>
      <c r="F31" s="59"/>
      <c r="G31" s="59"/>
      <c r="H31" s="167"/>
      <c r="I31" s="168"/>
      <c r="J31" s="167"/>
      <c r="K31" s="59"/>
      <c r="L31" s="59"/>
      <c r="M31" s="170"/>
      <c r="N31" s="170"/>
      <c r="O31" s="170"/>
      <c r="P31" s="169"/>
      <c r="Q31" s="170"/>
      <c r="R31" s="170"/>
      <c r="S31" s="106"/>
      <c r="T31" s="104"/>
      <c r="U31" s="170"/>
      <c r="V31" s="170"/>
      <c r="W31" s="170"/>
      <c r="X31" s="106"/>
      <c r="Y31" s="104"/>
      <c r="Z31" s="170"/>
      <c r="AA31" s="67"/>
      <c r="AB31" s="67"/>
      <c r="AC31" s="104"/>
      <c r="AD31" s="67"/>
      <c r="AE31" s="52"/>
      <c r="AF31" s="52"/>
    </row>
    <row r="32" spans="1:36" s="164" customFormat="1" ht="13.5" customHeight="1" x14ac:dyDescent="0.15">
      <c r="A32" s="380" t="s">
        <v>150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285" t="s">
        <v>147</v>
      </c>
      <c r="Z32" s="375"/>
      <c r="AA32" s="375"/>
      <c r="AB32" s="375"/>
      <c r="AC32" s="375"/>
      <c r="AD32" s="375"/>
      <c r="AE32" s="36"/>
      <c r="AF32" s="36" t="s">
        <v>60</v>
      </c>
    </row>
    <row r="33" spans="1:33" ht="13.5" customHeight="1" x14ac:dyDescent="0.15">
      <c r="Y33" s="122"/>
      <c r="Z33" s="122"/>
      <c r="AA33" s="122"/>
      <c r="AB33" s="122"/>
      <c r="AC33" s="122"/>
      <c r="AD33" s="122"/>
      <c r="AE33" s="122"/>
      <c r="AF33" s="122"/>
    </row>
    <row r="34" spans="1:33" ht="13.5" customHeight="1" x14ac:dyDescent="0.15">
      <c r="A34" s="380"/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122"/>
      <c r="Z34" s="122"/>
      <c r="AA34" s="122"/>
      <c r="AB34" s="122"/>
      <c r="AC34" s="122"/>
      <c r="AD34" s="122"/>
      <c r="AE34" s="122"/>
      <c r="AF34" s="122"/>
    </row>
    <row r="35" spans="1:33" ht="13.5" customHeight="1" x14ac:dyDescent="0.15">
      <c r="A35" s="281"/>
      <c r="B35" s="281"/>
      <c r="C35" s="281"/>
      <c r="D35" s="281"/>
      <c r="E35" s="281"/>
      <c r="F35" s="281"/>
      <c r="G35" s="281"/>
      <c r="H35" s="281"/>
      <c r="I35" s="388"/>
      <c r="J35" s="388"/>
      <c r="K35" s="388"/>
      <c r="L35" s="388"/>
      <c r="M35" s="388"/>
      <c r="N35" s="388"/>
      <c r="O35" s="388"/>
      <c r="P35" s="388"/>
      <c r="Q35" s="389"/>
      <c r="R35" s="389"/>
      <c r="S35" s="389"/>
      <c r="T35" s="389"/>
      <c r="U35" s="389"/>
      <c r="V35" s="389"/>
      <c r="W35" s="389"/>
      <c r="X35" s="389"/>
      <c r="Y35" s="122"/>
      <c r="Z35" s="122"/>
      <c r="AA35" s="122"/>
      <c r="AB35" s="122"/>
      <c r="AC35" s="122"/>
      <c r="AD35" s="122"/>
      <c r="AE35" s="122"/>
      <c r="AF35" s="122"/>
    </row>
    <row r="36" spans="1:33" ht="18.75" customHeight="1" x14ac:dyDescent="0.15">
      <c r="A36" s="380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159"/>
      <c r="T36" s="159"/>
      <c r="U36" s="159"/>
      <c r="V36" s="159"/>
      <c r="W36" s="159"/>
      <c r="X36" s="159"/>
      <c r="Y36" s="159"/>
      <c r="Z36" s="122"/>
      <c r="AA36" s="122"/>
      <c r="AB36" s="122"/>
      <c r="AC36" s="122"/>
      <c r="AD36" s="122"/>
      <c r="AE36" s="122"/>
      <c r="AF36" s="122"/>
    </row>
    <row r="37" spans="1:33" ht="20.100000000000001" customHeight="1" x14ac:dyDescent="0.15">
      <c r="A37" s="396" t="s">
        <v>264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</row>
    <row r="38" spans="1:33" ht="19.5" customHeight="1" x14ac:dyDescent="0.1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3" ht="15" customHeight="1" x14ac:dyDescent="0.15">
      <c r="A39" s="266" t="s">
        <v>76</v>
      </c>
      <c r="B39" s="385"/>
      <c r="C39" s="301" t="s">
        <v>61</v>
      </c>
      <c r="D39" s="299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4"/>
      <c r="AA39" s="366" t="s">
        <v>59</v>
      </c>
      <c r="AB39" s="419"/>
      <c r="AC39" s="419"/>
      <c r="AD39" s="419"/>
      <c r="AE39" s="87"/>
      <c r="AF39" s="87"/>
      <c r="AG39" s="69"/>
    </row>
    <row r="40" spans="1:33" ht="15" customHeight="1" x14ac:dyDescent="0.15">
      <c r="A40" s="386"/>
      <c r="B40" s="387"/>
      <c r="C40" s="301" t="s">
        <v>62</v>
      </c>
      <c r="D40" s="299"/>
      <c r="E40" s="383"/>
      <c r="F40" s="383"/>
      <c r="G40" s="383"/>
      <c r="H40" s="383"/>
      <c r="I40" s="384"/>
      <c r="J40" s="301" t="s">
        <v>63</v>
      </c>
      <c r="K40" s="383"/>
      <c r="L40" s="383"/>
      <c r="M40" s="383"/>
      <c r="N40" s="383"/>
      <c r="O40" s="383"/>
      <c r="P40" s="383"/>
      <c r="Q40" s="383"/>
      <c r="R40" s="383"/>
      <c r="S40" s="384"/>
      <c r="T40" s="301" t="s">
        <v>64</v>
      </c>
      <c r="U40" s="436"/>
      <c r="V40" s="436"/>
      <c r="W40" s="436"/>
      <c r="X40" s="436"/>
      <c r="Y40" s="436"/>
      <c r="Z40" s="437"/>
      <c r="AA40" s="420"/>
      <c r="AB40" s="386"/>
      <c r="AC40" s="386"/>
      <c r="AD40" s="386"/>
      <c r="AE40" s="43"/>
      <c r="AF40" s="43"/>
      <c r="AG40" s="69"/>
    </row>
    <row r="41" spans="1:33" ht="9.75" customHeight="1" x14ac:dyDescent="0.15">
      <c r="A41" s="57"/>
      <c r="B41" s="58"/>
      <c r="C41" s="376"/>
      <c r="D41" s="377"/>
      <c r="E41" s="378"/>
      <c r="F41" s="378"/>
      <c r="G41" s="378"/>
      <c r="H41" s="90"/>
      <c r="I41" s="92" t="s">
        <v>139</v>
      </c>
      <c r="J41" s="131"/>
      <c r="K41" s="118"/>
      <c r="L41" s="90"/>
      <c r="M41" s="90"/>
      <c r="N41" s="90"/>
      <c r="O41" s="90"/>
      <c r="P41" s="90"/>
      <c r="Q41" s="90"/>
      <c r="R41" s="90"/>
      <c r="S41" s="92" t="s">
        <v>139</v>
      </c>
      <c r="T41" s="117"/>
      <c r="U41" s="90"/>
      <c r="V41" s="381"/>
      <c r="W41" s="382"/>
      <c r="X41" s="382"/>
      <c r="Y41" s="382"/>
      <c r="Z41" s="92" t="s">
        <v>139</v>
      </c>
      <c r="AA41" s="94"/>
      <c r="AB41" s="90"/>
      <c r="AC41" s="97"/>
      <c r="AD41" s="90" t="s">
        <v>139</v>
      </c>
      <c r="AF41" s="90" t="s">
        <v>139</v>
      </c>
    </row>
    <row r="42" spans="1:33" ht="18" customHeight="1" x14ac:dyDescent="0.15">
      <c r="A42" s="13" t="s">
        <v>218</v>
      </c>
      <c r="B42" s="35"/>
      <c r="C42" s="253">
        <v>3667</v>
      </c>
      <c r="D42" s="251"/>
      <c r="E42" s="251"/>
      <c r="F42" s="251"/>
      <c r="G42" s="251"/>
      <c r="H42" s="379"/>
      <c r="I42" s="34"/>
      <c r="J42" s="39"/>
      <c r="K42" s="14"/>
      <c r="L42" s="251">
        <v>18448</v>
      </c>
      <c r="M42" s="251"/>
      <c r="N42" s="251"/>
      <c r="O42" s="251"/>
      <c r="P42" s="251"/>
      <c r="Q42" s="251"/>
      <c r="R42" s="251"/>
      <c r="S42" s="34"/>
      <c r="T42" s="39"/>
      <c r="U42" s="14"/>
      <c r="V42" s="251">
        <f>SUM(C42:R42)</f>
        <v>22115</v>
      </c>
      <c r="W42" s="251"/>
      <c r="X42" s="251"/>
      <c r="Y42" s="251"/>
      <c r="Z42" s="56"/>
      <c r="AA42" s="123"/>
      <c r="AB42" s="85"/>
      <c r="AC42" s="41">
        <v>60.6</v>
      </c>
      <c r="AD42" s="51"/>
      <c r="AE42" s="51"/>
      <c r="AF42" s="14"/>
    </row>
    <row r="43" spans="1:33" ht="18" customHeight="1" x14ac:dyDescent="0.15">
      <c r="A43" s="142">
        <v>21</v>
      </c>
      <c r="B43" s="35"/>
      <c r="C43" s="253">
        <v>3468</v>
      </c>
      <c r="D43" s="251"/>
      <c r="E43" s="251"/>
      <c r="F43" s="251"/>
      <c r="G43" s="251"/>
      <c r="H43" s="379"/>
      <c r="I43" s="34"/>
      <c r="J43" s="39"/>
      <c r="K43" s="14"/>
      <c r="L43" s="251">
        <v>18650</v>
      </c>
      <c r="M43" s="251"/>
      <c r="N43" s="251"/>
      <c r="O43" s="251"/>
      <c r="P43" s="251"/>
      <c r="Q43" s="251"/>
      <c r="R43" s="251"/>
      <c r="S43" s="34"/>
      <c r="T43" s="39"/>
      <c r="U43" s="14"/>
      <c r="V43" s="251">
        <v>22118</v>
      </c>
      <c r="W43" s="251"/>
      <c r="X43" s="251"/>
      <c r="Y43" s="251"/>
      <c r="Z43" s="56"/>
      <c r="AA43" s="123"/>
      <c r="AB43" s="85"/>
      <c r="AC43" s="41">
        <v>60.6</v>
      </c>
      <c r="AD43" s="51"/>
      <c r="AE43" s="51"/>
      <c r="AF43" s="14"/>
    </row>
    <row r="44" spans="1:33" ht="18" customHeight="1" x14ac:dyDescent="0.15">
      <c r="A44" s="142">
        <v>22</v>
      </c>
      <c r="B44" s="35"/>
      <c r="C44" s="253">
        <v>3360</v>
      </c>
      <c r="D44" s="251"/>
      <c r="E44" s="251"/>
      <c r="F44" s="251"/>
      <c r="G44" s="251"/>
      <c r="H44" s="251"/>
      <c r="I44" s="34"/>
      <c r="J44" s="39"/>
      <c r="K44" s="14"/>
      <c r="L44" s="251">
        <v>18146</v>
      </c>
      <c r="M44" s="251"/>
      <c r="N44" s="251"/>
      <c r="O44" s="251"/>
      <c r="P44" s="251"/>
      <c r="Q44" s="251"/>
      <c r="R44" s="251"/>
      <c r="S44" s="34"/>
      <c r="T44" s="39"/>
      <c r="U44" s="14"/>
      <c r="V44" s="251">
        <v>21506</v>
      </c>
      <c r="W44" s="251"/>
      <c r="X44" s="251"/>
      <c r="Y44" s="251"/>
      <c r="Z44" s="56"/>
      <c r="AA44" s="123"/>
      <c r="AB44" s="85"/>
      <c r="AC44" s="41">
        <v>58.9</v>
      </c>
      <c r="AD44" s="51"/>
      <c r="AE44" s="51"/>
      <c r="AF44" s="14"/>
    </row>
    <row r="45" spans="1:33" ht="18" customHeight="1" x14ac:dyDescent="0.15">
      <c r="A45" s="142">
        <v>23</v>
      </c>
      <c r="B45" s="35"/>
      <c r="C45" s="253">
        <v>3185</v>
      </c>
      <c r="D45" s="251"/>
      <c r="E45" s="251"/>
      <c r="F45" s="251"/>
      <c r="G45" s="251"/>
      <c r="H45" s="251"/>
      <c r="I45" s="34"/>
      <c r="J45" s="39"/>
      <c r="K45" s="14"/>
      <c r="L45" s="251">
        <v>18760</v>
      </c>
      <c r="M45" s="251"/>
      <c r="N45" s="251"/>
      <c r="O45" s="251"/>
      <c r="P45" s="251"/>
      <c r="Q45" s="251"/>
      <c r="R45" s="251"/>
      <c r="S45" s="34"/>
      <c r="T45" s="39"/>
      <c r="U45" s="14"/>
      <c r="V45" s="251">
        <v>21945</v>
      </c>
      <c r="W45" s="251"/>
      <c r="X45" s="251"/>
      <c r="Y45" s="251"/>
      <c r="Z45" s="56"/>
      <c r="AA45" s="123"/>
      <c r="AB45" s="85"/>
      <c r="AC45" s="41">
        <v>60.1</v>
      </c>
      <c r="AD45" s="51"/>
      <c r="AE45" s="51"/>
      <c r="AF45" s="14"/>
    </row>
    <row r="46" spans="1:33" ht="18" customHeight="1" x14ac:dyDescent="0.15">
      <c r="A46" s="142">
        <v>24</v>
      </c>
      <c r="B46" s="35"/>
      <c r="C46" s="253">
        <v>3010.5800000000004</v>
      </c>
      <c r="D46" s="251"/>
      <c r="E46" s="251"/>
      <c r="F46" s="251"/>
      <c r="G46" s="251"/>
      <c r="H46" s="251"/>
      <c r="I46" s="34"/>
      <c r="J46" s="39"/>
      <c r="K46" s="14"/>
      <c r="L46" s="251">
        <v>18652.07</v>
      </c>
      <c r="M46" s="251"/>
      <c r="N46" s="251"/>
      <c r="O46" s="251"/>
      <c r="P46" s="251"/>
      <c r="Q46" s="251"/>
      <c r="R46" s="251"/>
      <c r="S46" s="34"/>
      <c r="T46" s="39"/>
      <c r="U46" s="14"/>
      <c r="V46" s="251">
        <v>21662.65</v>
      </c>
      <c r="W46" s="251"/>
      <c r="X46" s="251"/>
      <c r="Y46" s="251"/>
      <c r="Z46" s="56"/>
      <c r="AA46" s="123"/>
      <c r="AB46" s="85"/>
      <c r="AC46" s="41">
        <v>59.349726027397267</v>
      </c>
      <c r="AD46" s="51"/>
      <c r="AE46" s="51"/>
      <c r="AF46" s="14"/>
    </row>
    <row r="47" spans="1:33" ht="18" customHeight="1" x14ac:dyDescent="0.15">
      <c r="A47" s="142">
        <v>25</v>
      </c>
      <c r="B47" s="35"/>
      <c r="C47" s="253">
        <v>2958</v>
      </c>
      <c r="D47" s="251"/>
      <c r="E47" s="251"/>
      <c r="F47" s="251"/>
      <c r="G47" s="251"/>
      <c r="H47" s="251"/>
      <c r="I47" s="34"/>
      <c r="J47" s="39"/>
      <c r="K47" s="14"/>
      <c r="L47" s="251">
        <v>19071</v>
      </c>
      <c r="M47" s="251"/>
      <c r="N47" s="251"/>
      <c r="O47" s="251"/>
      <c r="P47" s="251"/>
      <c r="Q47" s="251"/>
      <c r="R47" s="251"/>
      <c r="S47" s="34"/>
      <c r="T47" s="39"/>
      <c r="U47" s="14"/>
      <c r="V47" s="251">
        <v>22029</v>
      </c>
      <c r="W47" s="251"/>
      <c r="X47" s="251"/>
      <c r="Y47" s="251"/>
      <c r="Z47" s="56"/>
      <c r="AA47" s="123"/>
      <c r="AB47" s="85"/>
      <c r="AC47" s="41">
        <v>60.4</v>
      </c>
      <c r="AD47" s="51"/>
      <c r="AE47" s="51"/>
      <c r="AF47" s="14"/>
    </row>
    <row r="48" spans="1:33" ht="18" customHeight="1" x14ac:dyDescent="0.15">
      <c r="A48" s="142">
        <v>26</v>
      </c>
      <c r="B48" s="35"/>
      <c r="C48" s="253">
        <v>2952</v>
      </c>
      <c r="D48" s="251"/>
      <c r="E48" s="251"/>
      <c r="F48" s="251"/>
      <c r="G48" s="251"/>
      <c r="H48" s="251"/>
      <c r="I48" s="34"/>
      <c r="J48" s="39"/>
      <c r="K48" s="14"/>
      <c r="L48" s="251">
        <v>19843</v>
      </c>
      <c r="M48" s="251"/>
      <c r="N48" s="251"/>
      <c r="O48" s="251"/>
      <c r="P48" s="251"/>
      <c r="Q48" s="251"/>
      <c r="R48" s="251"/>
      <c r="S48" s="34"/>
      <c r="T48" s="39"/>
      <c r="U48" s="14"/>
      <c r="V48" s="251">
        <v>22795</v>
      </c>
      <c r="W48" s="251"/>
      <c r="X48" s="251"/>
      <c r="Y48" s="251"/>
      <c r="Z48" s="56"/>
      <c r="AA48" s="123"/>
      <c r="AB48" s="85"/>
      <c r="AC48" s="41">
        <v>62.5</v>
      </c>
      <c r="AD48" s="51"/>
      <c r="AE48" s="51"/>
      <c r="AF48" s="14"/>
    </row>
    <row r="49" spans="1:32" ht="18" customHeight="1" x14ac:dyDescent="0.15">
      <c r="A49" s="142">
        <v>27</v>
      </c>
      <c r="B49" s="35"/>
      <c r="C49" s="253">
        <v>2929</v>
      </c>
      <c r="D49" s="251"/>
      <c r="E49" s="251"/>
      <c r="F49" s="251"/>
      <c r="G49" s="251"/>
      <c r="H49" s="251"/>
      <c r="I49" s="34"/>
      <c r="J49" s="39"/>
      <c r="K49" s="14"/>
      <c r="L49" s="251">
        <v>19697</v>
      </c>
      <c r="M49" s="251"/>
      <c r="N49" s="251"/>
      <c r="O49" s="251"/>
      <c r="P49" s="251"/>
      <c r="Q49" s="251"/>
      <c r="R49" s="251"/>
      <c r="S49" s="34"/>
      <c r="T49" s="39"/>
      <c r="U49" s="14"/>
      <c r="V49" s="251">
        <v>22626</v>
      </c>
      <c r="W49" s="251"/>
      <c r="X49" s="251"/>
      <c r="Y49" s="251"/>
      <c r="Z49" s="56"/>
      <c r="AA49" s="123"/>
      <c r="AB49" s="85"/>
      <c r="AC49" s="41">
        <v>61.8</v>
      </c>
      <c r="AD49" s="51"/>
      <c r="AE49" s="51"/>
      <c r="AF49" s="14"/>
    </row>
    <row r="50" spans="1:32" ht="18" customHeight="1" x14ac:dyDescent="0.15">
      <c r="A50" s="142">
        <v>28</v>
      </c>
      <c r="B50" s="35"/>
      <c r="C50" s="253">
        <v>2781</v>
      </c>
      <c r="D50" s="251"/>
      <c r="E50" s="251"/>
      <c r="F50" s="251"/>
      <c r="G50" s="251"/>
      <c r="H50" s="251"/>
      <c r="I50" s="34"/>
      <c r="J50" s="39"/>
      <c r="K50" s="14"/>
      <c r="L50" s="251">
        <v>19332</v>
      </c>
      <c r="M50" s="251"/>
      <c r="N50" s="251"/>
      <c r="O50" s="251"/>
      <c r="P50" s="251"/>
      <c r="Q50" s="251"/>
      <c r="R50" s="251"/>
      <c r="S50" s="34"/>
      <c r="T50" s="39"/>
      <c r="U50" s="14"/>
      <c r="V50" s="251">
        <v>22113</v>
      </c>
      <c r="W50" s="251"/>
      <c r="X50" s="251"/>
      <c r="Y50" s="251"/>
      <c r="Z50" s="56"/>
      <c r="AA50" s="123"/>
      <c r="AB50" s="85"/>
      <c r="AC50" s="41">
        <v>60.6</v>
      </c>
      <c r="AD50" s="51"/>
      <c r="AE50" s="51"/>
      <c r="AF50" s="14"/>
    </row>
    <row r="51" spans="1:32" ht="9.75" customHeight="1" x14ac:dyDescent="0.15">
      <c r="A51" s="82"/>
      <c r="B51" s="60"/>
      <c r="C51" s="433"/>
      <c r="D51" s="257"/>
      <c r="E51" s="257"/>
      <c r="F51" s="257"/>
      <c r="G51" s="257"/>
      <c r="H51" s="67"/>
      <c r="I51" s="106"/>
      <c r="J51" s="104"/>
      <c r="K51" s="67"/>
      <c r="L51" s="67"/>
      <c r="M51" s="67"/>
      <c r="N51" s="67"/>
      <c r="O51" s="67"/>
      <c r="P51" s="67"/>
      <c r="Q51" s="67"/>
      <c r="R51" s="67"/>
      <c r="S51" s="106"/>
      <c r="T51" s="104"/>
      <c r="U51" s="67"/>
      <c r="V51" s="257"/>
      <c r="W51" s="257"/>
      <c r="X51" s="257"/>
      <c r="Y51" s="257"/>
      <c r="Z51" s="106"/>
      <c r="AA51" s="104"/>
      <c r="AB51" s="67"/>
      <c r="AC51" s="67"/>
      <c r="AD51" s="67"/>
      <c r="AE51" s="67"/>
      <c r="AF51" s="67"/>
    </row>
    <row r="52" spans="1:32" x14ac:dyDescent="0.15">
      <c r="A52" s="438"/>
      <c r="B52" s="438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9"/>
      <c r="O52" s="439"/>
      <c r="P52" s="439"/>
      <c r="Q52" s="439"/>
      <c r="R52" s="439"/>
      <c r="S52" s="121"/>
      <c r="T52" s="121"/>
      <c r="U52" s="121"/>
      <c r="V52" s="121"/>
      <c r="W52" s="121"/>
      <c r="X52" s="285" t="s">
        <v>151</v>
      </c>
      <c r="Y52" s="285"/>
      <c r="Z52" s="285"/>
      <c r="AA52" s="285"/>
      <c r="AB52" s="285"/>
      <c r="AC52" s="435"/>
      <c r="AD52" s="285"/>
      <c r="AE52" s="36"/>
      <c r="AF52" s="36" t="s">
        <v>60</v>
      </c>
    </row>
    <row r="55" spans="1:32" x14ac:dyDescent="0.15">
      <c r="V55" s="14"/>
    </row>
  </sheetData>
  <mergeCells count="138">
    <mergeCell ref="F28:H28"/>
    <mergeCell ref="T24:W24"/>
    <mergeCell ref="T22:W22"/>
    <mergeCell ref="T27:W27"/>
    <mergeCell ref="T29:W29"/>
    <mergeCell ref="K28:N28"/>
    <mergeCell ref="K25:N25"/>
    <mergeCell ref="P28:R28"/>
    <mergeCell ref="K27:N27"/>
    <mergeCell ref="P27:R27"/>
    <mergeCell ref="K29:N29"/>
    <mergeCell ref="T28:W28"/>
    <mergeCell ref="X52:AD52"/>
    <mergeCell ref="AA39:AD40"/>
    <mergeCell ref="V49:Y49"/>
    <mergeCell ref="V50:Y50"/>
    <mergeCell ref="V51:Y51"/>
    <mergeCell ref="T40:Z40"/>
    <mergeCell ref="C39:Z39"/>
    <mergeCell ref="A52:R52"/>
    <mergeCell ref="C51:G51"/>
    <mergeCell ref="C49:H49"/>
    <mergeCell ref="C4:I5"/>
    <mergeCell ref="C20:D20"/>
    <mergeCell ref="C16:H16"/>
    <mergeCell ref="C12:H12"/>
    <mergeCell ref="C13:H13"/>
    <mergeCell ref="C14:H14"/>
    <mergeCell ref="C6:G6"/>
    <mergeCell ref="E20:I20"/>
    <mergeCell ref="V48:Y48"/>
    <mergeCell ref="V45:Y45"/>
    <mergeCell ref="V46:Y46"/>
    <mergeCell ref="V47:Y47"/>
    <mergeCell ref="V43:Y43"/>
    <mergeCell ref="C45:H45"/>
    <mergeCell ref="L43:R43"/>
    <mergeCell ref="V44:Y44"/>
    <mergeCell ref="C43:H43"/>
    <mergeCell ref="C44:H44"/>
    <mergeCell ref="L42:R42"/>
    <mergeCell ref="L45:R45"/>
    <mergeCell ref="U15:Y15"/>
    <mergeCell ref="Y30:AA30"/>
    <mergeCell ref="Y23:AA23"/>
    <mergeCell ref="U16:X16"/>
    <mergeCell ref="A1:AF1"/>
    <mergeCell ref="A3:B5"/>
    <mergeCell ref="U10:Y10"/>
    <mergeCell ref="C7:H7"/>
    <mergeCell ref="C8:H8"/>
    <mergeCell ref="Y18:AB20"/>
    <mergeCell ref="C10:H10"/>
    <mergeCell ref="L10:R10"/>
    <mergeCell ref="C3:AF3"/>
    <mergeCell ref="U8:Y8"/>
    <mergeCell ref="AA4:AD5"/>
    <mergeCell ref="J4:S5"/>
    <mergeCell ref="L7:R7"/>
    <mergeCell ref="T4:Z5"/>
    <mergeCell ref="AC18:AD20"/>
    <mergeCell ref="L14:R14"/>
    <mergeCell ref="L8:R8"/>
    <mergeCell ref="L9:R9"/>
    <mergeCell ref="U6:X6"/>
    <mergeCell ref="U7:Y7"/>
    <mergeCell ref="U11:Y11"/>
    <mergeCell ref="U12:Y12"/>
    <mergeCell ref="C15:H15"/>
    <mergeCell ref="L15:R15"/>
    <mergeCell ref="L50:R50"/>
    <mergeCell ref="C46:H46"/>
    <mergeCell ref="C48:H48"/>
    <mergeCell ref="L48:R48"/>
    <mergeCell ref="L46:R46"/>
    <mergeCell ref="L47:R47"/>
    <mergeCell ref="C47:H47"/>
    <mergeCell ref="C50:H50"/>
    <mergeCell ref="L49:R49"/>
    <mergeCell ref="U9:Y9"/>
    <mergeCell ref="L11:R11"/>
    <mergeCell ref="Y29:AA29"/>
    <mergeCell ref="L13:R13"/>
    <mergeCell ref="C18:X18"/>
    <mergeCell ref="P22:R22"/>
    <mergeCell ref="T23:W23"/>
    <mergeCell ref="T20:X20"/>
    <mergeCell ref="P20:S20"/>
    <mergeCell ref="Y22:AA22"/>
    <mergeCell ref="U14:Y14"/>
    <mergeCell ref="U13:Y13"/>
    <mergeCell ref="L12:R12"/>
    <mergeCell ref="C9:H9"/>
    <mergeCell ref="C11:H11"/>
    <mergeCell ref="Y24:AA24"/>
    <mergeCell ref="T25:W25"/>
    <mergeCell ref="C19:X19"/>
    <mergeCell ref="T26:W26"/>
    <mergeCell ref="F23:H23"/>
    <mergeCell ref="F22:H22"/>
    <mergeCell ref="P24:R24"/>
    <mergeCell ref="F24:H24"/>
    <mergeCell ref="P26:R26"/>
    <mergeCell ref="T30:W30"/>
    <mergeCell ref="F30:H30"/>
    <mergeCell ref="K30:N30"/>
    <mergeCell ref="P30:R30"/>
    <mergeCell ref="A32:X32"/>
    <mergeCell ref="J20:O20"/>
    <mergeCell ref="K26:N26"/>
    <mergeCell ref="A37:AF37"/>
    <mergeCell ref="A36:R36"/>
    <mergeCell ref="F29:H29"/>
    <mergeCell ref="P29:R29"/>
    <mergeCell ref="K22:N22"/>
    <mergeCell ref="P23:R23"/>
    <mergeCell ref="F25:H25"/>
    <mergeCell ref="F26:H26"/>
    <mergeCell ref="K23:N23"/>
    <mergeCell ref="K24:N24"/>
    <mergeCell ref="Y25:AA25"/>
    <mergeCell ref="Y26:AA26"/>
    <mergeCell ref="Y27:AA27"/>
    <mergeCell ref="Y28:AA28"/>
    <mergeCell ref="P25:R25"/>
    <mergeCell ref="A18:B20"/>
    <mergeCell ref="F27:H27"/>
    <mergeCell ref="Y32:AD32"/>
    <mergeCell ref="C41:G41"/>
    <mergeCell ref="L44:R44"/>
    <mergeCell ref="V42:Y42"/>
    <mergeCell ref="C42:H42"/>
    <mergeCell ref="A34:X34"/>
    <mergeCell ref="V41:Y41"/>
    <mergeCell ref="C40:I40"/>
    <mergeCell ref="A39:B40"/>
    <mergeCell ref="J40:S40"/>
    <mergeCell ref="A35:X35"/>
  </mergeCells>
  <phoneticPr fontId="2"/>
  <pageMargins left="0.44" right="0.28000000000000003" top="0.69" bottom="0.82" header="0.51" footer="0.51200000000000001"/>
  <pageSetup paperSize="9" scale="95" orientation="portrait" r:id="rId1"/>
  <headerFooter alignWithMargins="0">
    <oddFooter>&amp;C&amp;"ＭＳ Ｐ明朝,標準"&amp;12
&amp;11
&amp;10- 100 -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opLeftCell="A7" zoomScaleNormal="100" zoomScaleSheetLayoutView="100" workbookViewId="0">
      <selection activeCell="A29" sqref="A29:AJ29"/>
    </sheetView>
  </sheetViews>
  <sheetFormatPr defaultRowHeight="13.5" x14ac:dyDescent="0.15"/>
  <cols>
    <col min="1" max="1" width="8.875" style="15" customWidth="1"/>
    <col min="2" max="36" width="2.625" style="15" customWidth="1"/>
    <col min="37" max="16384" width="9" style="15"/>
  </cols>
  <sheetData>
    <row r="1" spans="1:36" s="164" customFormat="1" ht="20.25" customHeight="1" x14ac:dyDescent="0.15">
      <c r="A1" s="455" t="s">
        <v>265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</row>
    <row r="2" spans="1:36" s="164" customFormat="1" ht="20.25" customHeigh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</row>
    <row r="3" spans="1:36" s="164" customFormat="1" ht="20.100000000000001" customHeight="1" x14ac:dyDescent="0.15">
      <c r="A3" s="267" t="s">
        <v>80</v>
      </c>
      <c r="B3" s="456" t="s">
        <v>79</v>
      </c>
      <c r="C3" s="457"/>
      <c r="D3" s="457"/>
      <c r="E3" s="457"/>
      <c r="F3" s="457"/>
      <c r="G3" s="457"/>
      <c r="H3" s="458"/>
      <c r="I3" s="301" t="s">
        <v>78</v>
      </c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</row>
    <row r="4" spans="1:36" s="164" customFormat="1" ht="20.100000000000001" customHeight="1" x14ac:dyDescent="0.15">
      <c r="A4" s="268"/>
      <c r="B4" s="459"/>
      <c r="C4" s="460"/>
      <c r="D4" s="460"/>
      <c r="E4" s="460"/>
      <c r="F4" s="460"/>
      <c r="G4" s="460"/>
      <c r="H4" s="461"/>
      <c r="I4" s="301" t="s">
        <v>81</v>
      </c>
      <c r="J4" s="299"/>
      <c r="K4" s="299"/>
      <c r="L4" s="299"/>
      <c r="M4" s="299"/>
      <c r="N4" s="299"/>
      <c r="O4" s="300"/>
      <c r="P4" s="301" t="s">
        <v>109</v>
      </c>
      <c r="Q4" s="299"/>
      <c r="R4" s="299"/>
      <c r="S4" s="299"/>
      <c r="T4" s="299"/>
      <c r="U4" s="299"/>
      <c r="V4" s="300"/>
      <c r="W4" s="301" t="s">
        <v>140</v>
      </c>
      <c r="X4" s="299"/>
      <c r="Y4" s="299"/>
      <c r="Z4" s="299"/>
      <c r="AA4" s="299"/>
      <c r="AB4" s="299"/>
      <c r="AC4" s="300"/>
      <c r="AD4" s="301" t="s">
        <v>110</v>
      </c>
      <c r="AE4" s="299"/>
      <c r="AF4" s="299"/>
      <c r="AG4" s="299"/>
      <c r="AH4" s="299"/>
      <c r="AI4" s="299"/>
      <c r="AJ4" s="299"/>
    </row>
    <row r="5" spans="1:36" s="164" customFormat="1" x14ac:dyDescent="0.15">
      <c r="A5" s="58"/>
      <c r="B5" s="137"/>
      <c r="C5" s="137"/>
      <c r="D5" s="137"/>
      <c r="E5" s="137"/>
      <c r="F5" s="137"/>
      <c r="G5" s="137"/>
      <c r="H5" s="146" t="s">
        <v>82</v>
      </c>
      <c r="I5" s="138"/>
      <c r="J5" s="138"/>
      <c r="K5" s="138"/>
      <c r="L5" s="138"/>
      <c r="M5" s="138"/>
      <c r="N5" s="138"/>
      <c r="O5" s="143" t="s">
        <v>152</v>
      </c>
      <c r="P5" s="138"/>
      <c r="Q5" s="138"/>
      <c r="R5" s="138"/>
      <c r="S5" s="138"/>
      <c r="T5" s="138"/>
      <c r="U5" s="138"/>
      <c r="V5" s="143" t="s">
        <v>152</v>
      </c>
      <c r="W5" s="138"/>
      <c r="X5" s="138"/>
      <c r="Y5" s="138"/>
      <c r="Z5" s="138"/>
      <c r="AA5" s="138"/>
      <c r="AB5" s="138"/>
      <c r="AC5" s="143" t="s">
        <v>152</v>
      </c>
      <c r="AD5" s="138"/>
      <c r="AE5" s="138"/>
      <c r="AF5" s="138"/>
      <c r="AG5" s="138"/>
      <c r="AH5" s="138"/>
      <c r="AI5" s="138"/>
      <c r="AJ5" s="143" t="s">
        <v>152</v>
      </c>
    </row>
    <row r="6" spans="1:36" s="164" customFormat="1" ht="20.100000000000001" customHeight="1" x14ac:dyDescent="0.15">
      <c r="A6" s="140" t="s">
        <v>236</v>
      </c>
      <c r="B6" s="469">
        <v>204</v>
      </c>
      <c r="C6" s="462"/>
      <c r="D6" s="462"/>
      <c r="E6" s="462"/>
      <c r="F6" s="462"/>
      <c r="G6" s="462"/>
      <c r="H6" s="187"/>
      <c r="I6" s="472">
        <v>42625</v>
      </c>
      <c r="J6" s="472"/>
      <c r="K6" s="472"/>
      <c r="L6" s="472"/>
      <c r="M6" s="472"/>
      <c r="N6" s="472"/>
      <c r="O6" s="187"/>
      <c r="P6" s="472">
        <v>703919</v>
      </c>
      <c r="Q6" s="472"/>
      <c r="R6" s="472"/>
      <c r="S6" s="472"/>
      <c r="T6" s="472"/>
      <c r="U6" s="472"/>
      <c r="V6" s="187"/>
      <c r="W6" s="472">
        <v>18058</v>
      </c>
      <c r="X6" s="472"/>
      <c r="Y6" s="472"/>
      <c r="Z6" s="472"/>
      <c r="AA6" s="472"/>
      <c r="AB6" s="472"/>
      <c r="AC6" s="187"/>
      <c r="AD6" s="472">
        <v>5393</v>
      </c>
      <c r="AE6" s="472"/>
      <c r="AF6" s="472"/>
      <c r="AG6" s="472"/>
      <c r="AH6" s="472"/>
      <c r="AI6" s="472"/>
      <c r="AJ6" s="145"/>
    </row>
    <row r="7" spans="1:36" s="164" customFormat="1" ht="20.100000000000001" customHeight="1" x14ac:dyDescent="0.15">
      <c r="A7" s="141">
        <v>25</v>
      </c>
      <c r="B7" s="469">
        <v>180</v>
      </c>
      <c r="C7" s="462"/>
      <c r="D7" s="462"/>
      <c r="E7" s="462"/>
      <c r="F7" s="462"/>
      <c r="G7" s="462"/>
      <c r="H7" s="187"/>
      <c r="I7" s="472">
        <v>40048</v>
      </c>
      <c r="J7" s="472"/>
      <c r="K7" s="472"/>
      <c r="L7" s="472"/>
      <c r="M7" s="472"/>
      <c r="N7" s="472"/>
      <c r="O7" s="187"/>
      <c r="P7" s="472">
        <v>656959</v>
      </c>
      <c r="Q7" s="472"/>
      <c r="R7" s="472"/>
      <c r="S7" s="472"/>
      <c r="T7" s="472"/>
      <c r="U7" s="472"/>
      <c r="V7" s="187"/>
      <c r="W7" s="472">
        <v>18122.599999999999</v>
      </c>
      <c r="X7" s="472"/>
      <c r="Y7" s="472"/>
      <c r="Z7" s="472"/>
      <c r="AA7" s="472"/>
      <c r="AB7" s="472"/>
      <c r="AC7" s="187"/>
      <c r="AD7" s="472">
        <v>4333</v>
      </c>
      <c r="AE7" s="472"/>
      <c r="AF7" s="472"/>
      <c r="AG7" s="472"/>
      <c r="AH7" s="472"/>
      <c r="AI7" s="472"/>
      <c r="AJ7" s="145"/>
    </row>
    <row r="8" spans="1:36" s="164" customFormat="1" ht="20.100000000000001" customHeight="1" x14ac:dyDescent="0.15">
      <c r="A8" s="141">
        <v>26</v>
      </c>
      <c r="B8" s="469">
        <v>189</v>
      </c>
      <c r="C8" s="462"/>
      <c r="D8" s="462"/>
      <c r="E8" s="462"/>
      <c r="F8" s="462"/>
      <c r="G8" s="462"/>
      <c r="H8" s="187"/>
      <c r="I8" s="472">
        <v>32260</v>
      </c>
      <c r="J8" s="472"/>
      <c r="K8" s="472"/>
      <c r="L8" s="472"/>
      <c r="M8" s="472"/>
      <c r="N8" s="472"/>
      <c r="O8" s="187"/>
      <c r="P8" s="472">
        <v>614835</v>
      </c>
      <c r="Q8" s="472"/>
      <c r="R8" s="472"/>
      <c r="S8" s="472"/>
      <c r="T8" s="472"/>
      <c r="U8" s="472"/>
      <c r="V8" s="187"/>
      <c r="W8" s="472">
        <v>17666</v>
      </c>
      <c r="X8" s="472"/>
      <c r="Y8" s="472"/>
      <c r="Z8" s="472"/>
      <c r="AA8" s="472"/>
      <c r="AB8" s="472"/>
      <c r="AC8" s="187"/>
      <c r="AD8" s="472">
        <v>3515</v>
      </c>
      <c r="AE8" s="472"/>
      <c r="AF8" s="472"/>
      <c r="AG8" s="472"/>
      <c r="AH8" s="472"/>
      <c r="AI8" s="472"/>
      <c r="AJ8" s="145"/>
    </row>
    <row r="9" spans="1:36" s="164" customFormat="1" ht="20.100000000000001" customHeight="1" x14ac:dyDescent="0.15">
      <c r="A9" s="141">
        <v>27</v>
      </c>
      <c r="B9" s="469">
        <v>189</v>
      </c>
      <c r="C9" s="462"/>
      <c r="D9" s="462"/>
      <c r="E9" s="462"/>
      <c r="F9" s="462"/>
      <c r="G9" s="462"/>
      <c r="H9" s="187"/>
      <c r="I9" s="472">
        <v>31174</v>
      </c>
      <c r="J9" s="472"/>
      <c r="K9" s="472"/>
      <c r="L9" s="472"/>
      <c r="M9" s="472"/>
      <c r="N9" s="472"/>
      <c r="O9" s="187"/>
      <c r="P9" s="472">
        <v>565775</v>
      </c>
      <c r="Q9" s="472"/>
      <c r="R9" s="472"/>
      <c r="S9" s="472"/>
      <c r="T9" s="472"/>
      <c r="U9" s="472"/>
      <c r="V9" s="187"/>
      <c r="W9" s="472">
        <v>18889</v>
      </c>
      <c r="X9" s="472"/>
      <c r="Y9" s="472"/>
      <c r="Z9" s="472"/>
      <c r="AA9" s="472"/>
      <c r="AB9" s="472"/>
      <c r="AC9" s="187"/>
      <c r="AD9" s="472">
        <v>3593</v>
      </c>
      <c r="AE9" s="472"/>
      <c r="AF9" s="472"/>
      <c r="AG9" s="472"/>
      <c r="AH9" s="472"/>
      <c r="AI9" s="472"/>
      <c r="AJ9" s="145"/>
    </row>
    <row r="10" spans="1:36" s="164" customFormat="1" ht="20.100000000000001" customHeight="1" x14ac:dyDescent="0.15">
      <c r="A10" s="141">
        <v>28</v>
      </c>
      <c r="B10" s="469">
        <v>182</v>
      </c>
      <c r="C10" s="462"/>
      <c r="D10" s="462"/>
      <c r="E10" s="462"/>
      <c r="F10" s="462"/>
      <c r="G10" s="462"/>
      <c r="H10" s="187"/>
      <c r="I10" s="472">
        <v>29180</v>
      </c>
      <c r="J10" s="472"/>
      <c r="K10" s="472"/>
      <c r="L10" s="472"/>
      <c r="M10" s="472"/>
      <c r="N10" s="472"/>
      <c r="O10" s="187"/>
      <c r="P10" s="472">
        <v>531996</v>
      </c>
      <c r="Q10" s="472"/>
      <c r="R10" s="472"/>
      <c r="S10" s="472"/>
      <c r="T10" s="472"/>
      <c r="U10" s="472"/>
      <c r="V10" s="187"/>
      <c r="W10" s="472">
        <v>17858</v>
      </c>
      <c r="X10" s="472"/>
      <c r="Y10" s="472"/>
      <c r="Z10" s="472"/>
      <c r="AA10" s="472"/>
      <c r="AB10" s="472"/>
      <c r="AC10" s="187"/>
      <c r="AD10" s="472">
        <v>3213</v>
      </c>
      <c r="AE10" s="472"/>
      <c r="AF10" s="472"/>
      <c r="AG10" s="472"/>
      <c r="AH10" s="472"/>
      <c r="AI10" s="472"/>
      <c r="AJ10" s="145"/>
    </row>
    <row r="11" spans="1:36" s="164" customFormat="1" ht="9.75" customHeight="1" x14ac:dyDescent="0.15">
      <c r="A11" s="180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</row>
    <row r="12" spans="1:36" s="164" customFormat="1" ht="20.100000000000001" customHeight="1" x14ac:dyDescent="0.15">
      <c r="A12" s="162" t="s">
        <v>115</v>
      </c>
      <c r="O12" s="285" t="s">
        <v>147</v>
      </c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</row>
    <row r="15" spans="1:36" s="132" customFormat="1" ht="20.25" customHeight="1" x14ac:dyDescent="0.15">
      <c r="A15" s="455" t="s">
        <v>266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</row>
    <row r="16" spans="1:36" s="132" customFormat="1" ht="20.25" customHeight="1" x14ac:dyDescent="0.15">
      <c r="A16" s="133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1:36" s="132" customFormat="1" ht="20.100000000000001" customHeight="1" x14ac:dyDescent="0.15">
      <c r="A17" s="267" t="s">
        <v>80</v>
      </c>
      <c r="B17" s="366" t="s">
        <v>83</v>
      </c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385"/>
      <c r="N17" s="366" t="s">
        <v>85</v>
      </c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385"/>
      <c r="Z17" s="366" t="s">
        <v>103</v>
      </c>
      <c r="AA17" s="419"/>
      <c r="AB17" s="419"/>
      <c r="AC17" s="419"/>
      <c r="AD17" s="419"/>
      <c r="AE17" s="419"/>
      <c r="AF17" s="419"/>
      <c r="AG17" s="419"/>
      <c r="AH17" s="419"/>
      <c r="AI17" s="419"/>
      <c r="AJ17" s="419"/>
    </row>
    <row r="18" spans="1:36" s="132" customFormat="1" ht="20.100000000000001" customHeight="1" x14ac:dyDescent="0.15">
      <c r="A18" s="268"/>
      <c r="B18" s="270" t="s">
        <v>84</v>
      </c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7"/>
      <c r="N18" s="270" t="s">
        <v>84</v>
      </c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7"/>
      <c r="Z18" s="270" t="s">
        <v>104</v>
      </c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</row>
    <row r="19" spans="1:36" s="132" customFormat="1" x14ac:dyDescent="0.15">
      <c r="A19" s="58"/>
      <c r="B19" s="137"/>
      <c r="C19" s="137"/>
      <c r="D19" s="137"/>
      <c r="E19" s="137"/>
      <c r="F19" s="137"/>
      <c r="G19" s="137"/>
      <c r="H19" s="147"/>
      <c r="I19" s="138"/>
      <c r="J19" s="138"/>
      <c r="K19" s="138"/>
      <c r="L19" s="138"/>
      <c r="M19" s="147" t="s">
        <v>148</v>
      </c>
      <c r="N19" s="138"/>
      <c r="O19" s="147"/>
      <c r="P19" s="138"/>
      <c r="Q19" s="138"/>
      <c r="R19" s="138"/>
      <c r="S19" s="138"/>
      <c r="T19" s="138"/>
      <c r="U19" s="138"/>
      <c r="V19" s="147"/>
      <c r="W19" s="138"/>
      <c r="X19" s="138"/>
      <c r="Y19" s="147" t="s">
        <v>149</v>
      </c>
      <c r="Z19" s="138"/>
      <c r="AA19" s="138"/>
      <c r="AB19" s="138"/>
      <c r="AC19" s="147"/>
      <c r="AD19" s="138"/>
      <c r="AE19" s="138"/>
      <c r="AF19" s="138"/>
      <c r="AG19" s="138"/>
      <c r="AH19" s="138"/>
      <c r="AI19" s="138"/>
      <c r="AJ19" s="147" t="s">
        <v>105</v>
      </c>
    </row>
    <row r="20" spans="1:36" s="132" customFormat="1" ht="20.100000000000001" customHeight="1" x14ac:dyDescent="0.15">
      <c r="A20" s="140" t="s">
        <v>236</v>
      </c>
      <c r="B20" s="463">
        <v>8.9999999999999993E-3</v>
      </c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158"/>
      <c r="N20" s="464">
        <v>1.7000000000000001E-2</v>
      </c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145"/>
      <c r="Z20" s="462">
        <v>3</v>
      </c>
      <c r="AA20" s="462"/>
      <c r="AB20" s="462"/>
      <c r="AC20" s="462"/>
      <c r="AD20" s="462"/>
      <c r="AE20" s="462"/>
      <c r="AF20" s="462"/>
      <c r="AG20" s="462"/>
      <c r="AH20" s="462"/>
      <c r="AI20" s="462"/>
      <c r="AJ20" s="145"/>
    </row>
    <row r="21" spans="1:36" s="132" customFormat="1" ht="20.100000000000001" customHeight="1" x14ac:dyDescent="0.15">
      <c r="A21" s="141">
        <v>25</v>
      </c>
      <c r="B21" s="463">
        <v>8.9999999999999993E-3</v>
      </c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158"/>
      <c r="N21" s="464">
        <v>0.02</v>
      </c>
      <c r="O21" s="464"/>
      <c r="P21" s="464"/>
      <c r="Q21" s="464"/>
      <c r="R21" s="464"/>
      <c r="S21" s="464"/>
      <c r="T21" s="464"/>
      <c r="U21" s="464"/>
      <c r="V21" s="464"/>
      <c r="W21" s="464"/>
      <c r="X21" s="464"/>
      <c r="Y21" s="145"/>
      <c r="Z21" s="462">
        <v>9</v>
      </c>
      <c r="AA21" s="462"/>
      <c r="AB21" s="462"/>
      <c r="AC21" s="462"/>
      <c r="AD21" s="462"/>
      <c r="AE21" s="462"/>
      <c r="AF21" s="462"/>
      <c r="AG21" s="462"/>
      <c r="AH21" s="462"/>
      <c r="AI21" s="462"/>
      <c r="AJ21" s="145"/>
    </row>
    <row r="22" spans="1:36" s="132" customFormat="1" ht="20.100000000000001" customHeight="1" x14ac:dyDescent="0.15">
      <c r="A22" s="141">
        <v>26</v>
      </c>
      <c r="B22" s="463">
        <v>8.9999999999999993E-3</v>
      </c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158"/>
      <c r="N22" s="464">
        <v>0.02</v>
      </c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145"/>
      <c r="Z22" s="462">
        <v>11</v>
      </c>
      <c r="AA22" s="462"/>
      <c r="AB22" s="462"/>
      <c r="AC22" s="462"/>
      <c r="AD22" s="462"/>
      <c r="AE22" s="462"/>
      <c r="AF22" s="462"/>
      <c r="AG22" s="462"/>
      <c r="AH22" s="462"/>
      <c r="AI22" s="462"/>
      <c r="AJ22" s="145"/>
    </row>
    <row r="23" spans="1:36" s="132" customFormat="1" ht="20.100000000000001" customHeight="1" x14ac:dyDescent="0.15">
      <c r="A23" s="141">
        <v>27</v>
      </c>
      <c r="B23" s="463">
        <v>8.0000000000000002E-3</v>
      </c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158"/>
      <c r="N23" s="464">
        <v>1.9E-2</v>
      </c>
      <c r="O23" s="464"/>
      <c r="P23" s="464"/>
      <c r="Q23" s="464"/>
      <c r="R23" s="464"/>
      <c r="S23" s="464"/>
      <c r="T23" s="464"/>
      <c r="U23" s="464"/>
      <c r="V23" s="464"/>
      <c r="W23" s="464"/>
      <c r="X23" s="464"/>
      <c r="Y23" s="145"/>
      <c r="Z23" s="462">
        <v>9</v>
      </c>
      <c r="AA23" s="462"/>
      <c r="AB23" s="462"/>
      <c r="AC23" s="462"/>
      <c r="AD23" s="462"/>
      <c r="AE23" s="462"/>
      <c r="AF23" s="462"/>
      <c r="AG23" s="462"/>
      <c r="AH23" s="462"/>
      <c r="AI23" s="462"/>
      <c r="AJ23" s="145"/>
    </row>
    <row r="24" spans="1:36" s="132" customFormat="1" ht="20.100000000000001" customHeight="1" x14ac:dyDescent="0.15">
      <c r="A24" s="141">
        <v>28</v>
      </c>
      <c r="B24" s="463">
        <v>8.0000000000000002E-3</v>
      </c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158"/>
      <c r="N24" s="464">
        <v>1.2999999999999999E-2</v>
      </c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145"/>
      <c r="Z24" s="462">
        <v>1</v>
      </c>
      <c r="AA24" s="462"/>
      <c r="AB24" s="462"/>
      <c r="AC24" s="462"/>
      <c r="AD24" s="462"/>
      <c r="AE24" s="462"/>
      <c r="AF24" s="462"/>
      <c r="AG24" s="462"/>
      <c r="AH24" s="462"/>
      <c r="AI24" s="462"/>
      <c r="AJ24" s="145"/>
    </row>
    <row r="25" spans="1:36" s="132" customFormat="1" ht="9.75" customHeight="1" x14ac:dyDescent="0.15">
      <c r="A25" s="136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</row>
    <row r="26" spans="1:36" s="132" customFormat="1" ht="20.100000000000001" customHeight="1" x14ac:dyDescent="0.1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285" t="s">
        <v>86</v>
      </c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</row>
    <row r="29" spans="1:36" s="132" customFormat="1" ht="20.25" customHeight="1" x14ac:dyDescent="0.15">
      <c r="A29" s="455" t="s">
        <v>267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</row>
    <row r="30" spans="1:36" s="132" customFormat="1" ht="20.25" customHeight="1" x14ac:dyDescent="0.15">
      <c r="A30" s="144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</row>
    <row r="31" spans="1:36" s="132" customFormat="1" ht="20.25" customHeight="1" x14ac:dyDescent="0.15">
      <c r="A31" s="473" t="s">
        <v>87</v>
      </c>
      <c r="B31" s="299"/>
      <c r="C31" s="299"/>
      <c r="D31" s="299"/>
      <c r="E31" s="299"/>
      <c r="F31" s="300"/>
      <c r="G31" s="301" t="s">
        <v>90</v>
      </c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300"/>
      <c r="AB31" s="301" t="s">
        <v>89</v>
      </c>
      <c r="AC31" s="299"/>
      <c r="AD31" s="299"/>
      <c r="AE31" s="299"/>
      <c r="AF31" s="299"/>
      <c r="AG31" s="300"/>
      <c r="AH31" s="301" t="s">
        <v>88</v>
      </c>
      <c r="AI31" s="299"/>
      <c r="AJ31" s="299"/>
    </row>
    <row r="32" spans="1:36" s="132" customFormat="1" ht="33" customHeight="1" x14ac:dyDescent="0.15">
      <c r="A32" s="299" t="s">
        <v>91</v>
      </c>
      <c r="B32" s="383"/>
      <c r="C32" s="383"/>
      <c r="D32" s="383"/>
      <c r="E32" s="383"/>
      <c r="F32" s="384"/>
      <c r="G32" s="302" t="s">
        <v>93</v>
      </c>
      <c r="H32" s="314"/>
      <c r="I32" s="315"/>
      <c r="J32" s="302" t="s">
        <v>94</v>
      </c>
      <c r="K32" s="314"/>
      <c r="L32" s="315"/>
      <c r="M32" s="302" t="s">
        <v>95</v>
      </c>
      <c r="N32" s="314"/>
      <c r="O32" s="315"/>
      <c r="P32" s="466" t="s">
        <v>96</v>
      </c>
      <c r="Q32" s="467"/>
      <c r="R32" s="468"/>
      <c r="S32" s="466" t="s">
        <v>97</v>
      </c>
      <c r="T32" s="467"/>
      <c r="U32" s="468"/>
      <c r="V32" s="302" t="s">
        <v>98</v>
      </c>
      <c r="W32" s="314"/>
      <c r="X32" s="315"/>
      <c r="Y32" s="302" t="s">
        <v>99</v>
      </c>
      <c r="Z32" s="314"/>
      <c r="AA32" s="315"/>
      <c r="AB32" s="302" t="s">
        <v>100</v>
      </c>
      <c r="AC32" s="314"/>
      <c r="AD32" s="315"/>
      <c r="AE32" s="465" t="s">
        <v>101</v>
      </c>
      <c r="AF32" s="314"/>
      <c r="AG32" s="315"/>
      <c r="AH32" s="302" t="s">
        <v>102</v>
      </c>
      <c r="AI32" s="314"/>
      <c r="AJ32" s="314"/>
    </row>
    <row r="33" spans="1:36" s="132" customFormat="1" x14ac:dyDescent="0.15">
      <c r="A33" s="266" t="s">
        <v>92</v>
      </c>
      <c r="B33" s="419"/>
      <c r="C33" s="385"/>
      <c r="D33" s="366" t="s">
        <v>10</v>
      </c>
      <c r="E33" s="470"/>
      <c r="F33" s="471"/>
      <c r="G33" s="152"/>
      <c r="H33" s="77"/>
      <c r="I33" s="87"/>
      <c r="J33" s="152"/>
      <c r="K33" s="77"/>
      <c r="L33" s="87"/>
      <c r="M33" s="152"/>
      <c r="N33" s="77"/>
      <c r="O33" s="87"/>
      <c r="P33" s="152"/>
      <c r="Q33" s="77"/>
      <c r="R33" s="87"/>
      <c r="S33" s="152"/>
      <c r="T33" s="77"/>
      <c r="U33" s="87"/>
      <c r="V33" s="152"/>
      <c r="W33" s="77"/>
      <c r="X33" s="87"/>
      <c r="Y33" s="152"/>
      <c r="Z33" s="77"/>
      <c r="AA33" s="87"/>
      <c r="AB33" s="152"/>
      <c r="AC33" s="77"/>
      <c r="AD33" s="87"/>
      <c r="AE33" s="152"/>
      <c r="AF33" s="77"/>
      <c r="AG33" s="87"/>
      <c r="AH33" s="152"/>
      <c r="AI33" s="77"/>
      <c r="AJ33" s="87"/>
    </row>
    <row r="34" spans="1:36" s="132" customFormat="1" ht="20.100000000000001" customHeight="1" x14ac:dyDescent="0.15">
      <c r="A34" s="474" t="s">
        <v>107</v>
      </c>
      <c r="B34" s="475"/>
      <c r="C34" s="476"/>
      <c r="D34" s="150"/>
      <c r="E34" s="149"/>
      <c r="F34" s="151" t="s">
        <v>237</v>
      </c>
      <c r="G34" s="478">
        <v>0.5</v>
      </c>
      <c r="H34" s="454"/>
      <c r="I34" s="454"/>
      <c r="J34" s="454">
        <v>0.7</v>
      </c>
      <c r="K34" s="454"/>
      <c r="L34" s="454"/>
      <c r="M34" s="454">
        <v>0.6</v>
      </c>
      <c r="N34" s="454"/>
      <c r="O34" s="454"/>
      <c r="P34" s="454">
        <v>0.6</v>
      </c>
      <c r="Q34" s="454"/>
      <c r="R34" s="454"/>
      <c r="S34" s="454">
        <v>0.7</v>
      </c>
      <c r="T34" s="454"/>
      <c r="U34" s="454"/>
      <c r="V34" s="454">
        <v>0.7</v>
      </c>
      <c r="W34" s="454"/>
      <c r="X34" s="454"/>
      <c r="Y34" s="454">
        <v>1.7</v>
      </c>
      <c r="Z34" s="454"/>
      <c r="AA34" s="454"/>
      <c r="AB34" s="454">
        <v>0.6</v>
      </c>
      <c r="AC34" s="454"/>
      <c r="AD34" s="454"/>
      <c r="AE34" s="454">
        <v>0.7</v>
      </c>
      <c r="AF34" s="454"/>
      <c r="AG34" s="454"/>
      <c r="AH34" s="454">
        <v>0.8</v>
      </c>
      <c r="AI34" s="454"/>
      <c r="AJ34" s="454"/>
    </row>
    <row r="35" spans="1:36" s="132" customFormat="1" ht="20.100000000000001" customHeight="1" x14ac:dyDescent="0.15">
      <c r="A35" s="477"/>
      <c r="B35" s="477"/>
      <c r="C35" s="406"/>
      <c r="D35" s="355">
        <v>25</v>
      </c>
      <c r="E35" s="255"/>
      <c r="F35" s="447"/>
      <c r="G35" s="478">
        <v>0.5</v>
      </c>
      <c r="H35" s="454"/>
      <c r="I35" s="454"/>
      <c r="J35" s="454">
        <v>0.8</v>
      </c>
      <c r="K35" s="454"/>
      <c r="L35" s="454"/>
      <c r="M35" s="454">
        <v>0.7</v>
      </c>
      <c r="N35" s="454"/>
      <c r="O35" s="454"/>
      <c r="P35" s="454">
        <v>0.7</v>
      </c>
      <c r="Q35" s="454"/>
      <c r="R35" s="454"/>
      <c r="S35" s="454">
        <v>0.7</v>
      </c>
      <c r="T35" s="454"/>
      <c r="U35" s="454"/>
      <c r="V35" s="454">
        <v>0.7</v>
      </c>
      <c r="W35" s="454"/>
      <c r="X35" s="454"/>
      <c r="Y35" s="454">
        <v>2</v>
      </c>
      <c r="Z35" s="454"/>
      <c r="AA35" s="454"/>
      <c r="AB35" s="454">
        <v>0.6</v>
      </c>
      <c r="AC35" s="454"/>
      <c r="AD35" s="454"/>
      <c r="AE35" s="454">
        <v>0.7</v>
      </c>
      <c r="AF35" s="454"/>
      <c r="AG35" s="454"/>
      <c r="AH35" s="454">
        <v>0.7</v>
      </c>
      <c r="AI35" s="454"/>
      <c r="AJ35" s="454"/>
    </row>
    <row r="36" spans="1:36" s="132" customFormat="1" ht="20.100000000000001" customHeight="1" x14ac:dyDescent="0.15">
      <c r="A36" s="477"/>
      <c r="B36" s="477"/>
      <c r="C36" s="406"/>
      <c r="D36" s="355">
        <v>26</v>
      </c>
      <c r="E36" s="255"/>
      <c r="F36" s="447"/>
      <c r="G36" s="478">
        <v>0.5</v>
      </c>
      <c r="H36" s="454"/>
      <c r="I36" s="454"/>
      <c r="J36" s="454">
        <v>1.1000000000000001</v>
      </c>
      <c r="K36" s="454"/>
      <c r="L36" s="454"/>
      <c r="M36" s="454">
        <v>0.7</v>
      </c>
      <c r="N36" s="454"/>
      <c r="O36" s="454"/>
      <c r="P36" s="454">
        <v>0.6</v>
      </c>
      <c r="Q36" s="454"/>
      <c r="R36" s="454"/>
      <c r="S36" s="454">
        <v>0.7</v>
      </c>
      <c r="T36" s="454"/>
      <c r="U36" s="454"/>
      <c r="V36" s="454">
        <v>0.6</v>
      </c>
      <c r="W36" s="454"/>
      <c r="X36" s="454"/>
      <c r="Y36" s="454">
        <v>2.4</v>
      </c>
      <c r="Z36" s="454"/>
      <c r="AA36" s="454"/>
      <c r="AB36" s="454">
        <v>0.6</v>
      </c>
      <c r="AC36" s="454"/>
      <c r="AD36" s="454"/>
      <c r="AE36" s="454">
        <v>0.6</v>
      </c>
      <c r="AF36" s="454"/>
      <c r="AG36" s="454"/>
      <c r="AH36" s="454">
        <v>0.7</v>
      </c>
      <c r="AI36" s="454"/>
      <c r="AJ36" s="454"/>
    </row>
    <row r="37" spans="1:36" s="132" customFormat="1" ht="20.100000000000001" customHeight="1" x14ac:dyDescent="0.15">
      <c r="A37" s="477"/>
      <c r="B37" s="477"/>
      <c r="C37" s="406"/>
      <c r="D37" s="355">
        <v>27</v>
      </c>
      <c r="E37" s="255"/>
      <c r="F37" s="447"/>
      <c r="G37" s="478">
        <v>0.5</v>
      </c>
      <c r="H37" s="454"/>
      <c r="I37" s="454"/>
      <c r="J37" s="454">
        <v>0.6</v>
      </c>
      <c r="K37" s="454"/>
      <c r="L37" s="454"/>
      <c r="M37" s="454">
        <v>0.7</v>
      </c>
      <c r="N37" s="454"/>
      <c r="O37" s="454"/>
      <c r="P37" s="454">
        <v>0.7</v>
      </c>
      <c r="Q37" s="454"/>
      <c r="R37" s="454"/>
      <c r="S37" s="454">
        <v>0.7</v>
      </c>
      <c r="T37" s="454"/>
      <c r="U37" s="454"/>
      <c r="V37" s="454">
        <v>0.6</v>
      </c>
      <c r="W37" s="454"/>
      <c r="X37" s="454"/>
      <c r="Y37" s="454">
        <v>4.0999999999999996</v>
      </c>
      <c r="Z37" s="454"/>
      <c r="AA37" s="454"/>
      <c r="AB37" s="454">
        <v>0.6</v>
      </c>
      <c r="AC37" s="454"/>
      <c r="AD37" s="454"/>
      <c r="AE37" s="454">
        <v>0.6</v>
      </c>
      <c r="AF37" s="454"/>
      <c r="AG37" s="454"/>
      <c r="AH37" s="454">
        <v>0.6</v>
      </c>
      <c r="AI37" s="454"/>
      <c r="AJ37" s="454"/>
    </row>
    <row r="38" spans="1:36" s="132" customFormat="1" ht="20.100000000000001" customHeight="1" x14ac:dyDescent="0.15">
      <c r="A38" s="405"/>
      <c r="B38" s="405"/>
      <c r="C38" s="406"/>
      <c r="D38" s="448">
        <v>28</v>
      </c>
      <c r="E38" s="449"/>
      <c r="F38" s="450"/>
      <c r="G38" s="481">
        <v>0.5</v>
      </c>
      <c r="H38" s="453"/>
      <c r="I38" s="453"/>
      <c r="J38" s="453">
        <v>0.5</v>
      </c>
      <c r="K38" s="453"/>
      <c r="L38" s="453"/>
      <c r="M38" s="453">
        <v>0.6</v>
      </c>
      <c r="N38" s="453"/>
      <c r="O38" s="453"/>
      <c r="P38" s="453">
        <v>0.5</v>
      </c>
      <c r="Q38" s="453"/>
      <c r="R38" s="453"/>
      <c r="S38" s="453">
        <v>0.5</v>
      </c>
      <c r="T38" s="453"/>
      <c r="U38" s="453"/>
      <c r="V38" s="453">
        <v>0.6</v>
      </c>
      <c r="W38" s="453"/>
      <c r="X38" s="453"/>
      <c r="Y38" s="453">
        <v>2.7</v>
      </c>
      <c r="Z38" s="453"/>
      <c r="AA38" s="453"/>
      <c r="AB38" s="453">
        <v>0.6</v>
      </c>
      <c r="AC38" s="453"/>
      <c r="AD38" s="453"/>
      <c r="AE38" s="453">
        <v>0.7</v>
      </c>
      <c r="AF38" s="453"/>
      <c r="AG38" s="453"/>
      <c r="AH38" s="453">
        <v>0.6</v>
      </c>
      <c r="AI38" s="453"/>
      <c r="AJ38" s="453"/>
    </row>
    <row r="39" spans="1:36" s="132" customFormat="1" ht="20.100000000000001" customHeight="1" x14ac:dyDescent="0.15">
      <c r="A39" s="482" t="s">
        <v>106</v>
      </c>
      <c r="B39" s="483"/>
      <c r="C39" s="484"/>
      <c r="D39" s="148"/>
      <c r="E39" s="145"/>
      <c r="F39" s="140" t="s">
        <v>237</v>
      </c>
      <c r="G39" s="480">
        <v>2800</v>
      </c>
      <c r="H39" s="479"/>
      <c r="I39" s="479"/>
      <c r="J39" s="479">
        <v>2500</v>
      </c>
      <c r="K39" s="479"/>
      <c r="L39" s="479"/>
      <c r="M39" s="479">
        <v>6400</v>
      </c>
      <c r="N39" s="479"/>
      <c r="O39" s="479"/>
      <c r="P39" s="479">
        <v>11000</v>
      </c>
      <c r="Q39" s="479"/>
      <c r="R39" s="479"/>
      <c r="S39" s="479">
        <v>2800</v>
      </c>
      <c r="T39" s="479"/>
      <c r="U39" s="479"/>
      <c r="V39" s="479">
        <v>6600</v>
      </c>
      <c r="W39" s="479"/>
      <c r="X39" s="479"/>
      <c r="Y39" s="479">
        <v>8700</v>
      </c>
      <c r="Z39" s="479"/>
      <c r="AA39" s="479"/>
      <c r="AB39" s="479">
        <v>1300</v>
      </c>
      <c r="AC39" s="479"/>
      <c r="AD39" s="479"/>
      <c r="AE39" s="479">
        <v>11000</v>
      </c>
      <c r="AF39" s="479"/>
      <c r="AG39" s="479"/>
      <c r="AH39" s="479">
        <v>26000</v>
      </c>
      <c r="AI39" s="479"/>
      <c r="AJ39" s="479"/>
    </row>
    <row r="40" spans="1:36" s="132" customFormat="1" ht="20.100000000000001" customHeight="1" x14ac:dyDescent="0.15">
      <c r="A40" s="485"/>
      <c r="B40" s="485"/>
      <c r="C40" s="486"/>
      <c r="D40" s="355">
        <v>25</v>
      </c>
      <c r="E40" s="255"/>
      <c r="F40" s="447"/>
      <c r="G40" s="452">
        <v>2900</v>
      </c>
      <c r="H40" s="451"/>
      <c r="I40" s="451"/>
      <c r="J40" s="451">
        <v>5000</v>
      </c>
      <c r="K40" s="451"/>
      <c r="L40" s="451"/>
      <c r="M40" s="451">
        <v>1900</v>
      </c>
      <c r="N40" s="451"/>
      <c r="O40" s="451"/>
      <c r="P40" s="451">
        <v>9000</v>
      </c>
      <c r="Q40" s="451"/>
      <c r="R40" s="451"/>
      <c r="S40" s="451">
        <v>3100</v>
      </c>
      <c r="T40" s="451"/>
      <c r="U40" s="451"/>
      <c r="V40" s="451">
        <v>3700</v>
      </c>
      <c r="W40" s="451"/>
      <c r="X40" s="451"/>
      <c r="Y40" s="451">
        <v>8800</v>
      </c>
      <c r="Z40" s="451"/>
      <c r="AA40" s="451"/>
      <c r="AB40" s="451">
        <v>4500</v>
      </c>
      <c r="AC40" s="451"/>
      <c r="AD40" s="451"/>
      <c r="AE40" s="451">
        <v>4000</v>
      </c>
      <c r="AF40" s="451"/>
      <c r="AG40" s="451"/>
      <c r="AH40" s="451">
        <v>5000</v>
      </c>
      <c r="AI40" s="451"/>
      <c r="AJ40" s="451"/>
    </row>
    <row r="41" spans="1:36" s="132" customFormat="1" ht="20.100000000000001" customHeight="1" x14ac:dyDescent="0.15">
      <c r="A41" s="487" t="s">
        <v>108</v>
      </c>
      <c r="B41" s="488"/>
      <c r="C41" s="489"/>
      <c r="D41" s="355">
        <v>26</v>
      </c>
      <c r="E41" s="255"/>
      <c r="F41" s="447"/>
      <c r="G41" s="452">
        <v>1500</v>
      </c>
      <c r="H41" s="451"/>
      <c r="I41" s="451"/>
      <c r="J41" s="451">
        <v>900</v>
      </c>
      <c r="K41" s="451"/>
      <c r="L41" s="451"/>
      <c r="M41" s="451">
        <v>1100</v>
      </c>
      <c r="N41" s="451"/>
      <c r="O41" s="451"/>
      <c r="P41" s="451">
        <v>2000</v>
      </c>
      <c r="Q41" s="451"/>
      <c r="R41" s="451"/>
      <c r="S41" s="451">
        <v>2900</v>
      </c>
      <c r="T41" s="451"/>
      <c r="U41" s="451"/>
      <c r="V41" s="451">
        <v>5700</v>
      </c>
      <c r="W41" s="451"/>
      <c r="X41" s="451"/>
      <c r="Y41" s="451">
        <v>2700</v>
      </c>
      <c r="Z41" s="451"/>
      <c r="AA41" s="451"/>
      <c r="AB41" s="451">
        <v>2300</v>
      </c>
      <c r="AC41" s="451"/>
      <c r="AD41" s="451"/>
      <c r="AE41" s="451">
        <v>3000</v>
      </c>
      <c r="AF41" s="451"/>
      <c r="AG41" s="451"/>
      <c r="AH41" s="451">
        <v>3000</v>
      </c>
      <c r="AI41" s="451"/>
      <c r="AJ41" s="451"/>
    </row>
    <row r="42" spans="1:36" s="132" customFormat="1" ht="20.100000000000001" customHeight="1" x14ac:dyDescent="0.15">
      <c r="A42" s="488"/>
      <c r="B42" s="488"/>
      <c r="C42" s="489"/>
      <c r="D42" s="355">
        <v>27</v>
      </c>
      <c r="E42" s="255"/>
      <c r="F42" s="447"/>
      <c r="G42" s="452">
        <v>2000</v>
      </c>
      <c r="H42" s="451"/>
      <c r="I42" s="451"/>
      <c r="J42" s="451">
        <v>3700</v>
      </c>
      <c r="K42" s="451"/>
      <c r="L42" s="451"/>
      <c r="M42" s="451">
        <v>3500</v>
      </c>
      <c r="N42" s="451"/>
      <c r="O42" s="451"/>
      <c r="P42" s="451">
        <v>2000</v>
      </c>
      <c r="Q42" s="451"/>
      <c r="R42" s="451"/>
      <c r="S42" s="451">
        <v>4200</v>
      </c>
      <c r="T42" s="451"/>
      <c r="U42" s="451"/>
      <c r="V42" s="451">
        <v>4600</v>
      </c>
      <c r="W42" s="451"/>
      <c r="X42" s="451"/>
      <c r="Y42" s="451">
        <v>6900</v>
      </c>
      <c r="Z42" s="451"/>
      <c r="AA42" s="451"/>
      <c r="AB42" s="451">
        <v>5700</v>
      </c>
      <c r="AC42" s="451"/>
      <c r="AD42" s="451"/>
      <c r="AE42" s="451">
        <v>19000</v>
      </c>
      <c r="AF42" s="451"/>
      <c r="AG42" s="451"/>
      <c r="AH42" s="451">
        <v>7000</v>
      </c>
      <c r="AI42" s="451"/>
      <c r="AJ42" s="451"/>
    </row>
    <row r="43" spans="1:36" s="132" customFormat="1" ht="20.100000000000001" customHeight="1" x14ac:dyDescent="0.15">
      <c r="A43" s="488"/>
      <c r="B43" s="488"/>
      <c r="C43" s="489"/>
      <c r="D43" s="355">
        <v>28</v>
      </c>
      <c r="E43" s="255"/>
      <c r="F43" s="447"/>
      <c r="G43" s="452">
        <v>1400</v>
      </c>
      <c r="H43" s="451"/>
      <c r="I43" s="451"/>
      <c r="J43" s="451">
        <v>1500</v>
      </c>
      <c r="K43" s="451"/>
      <c r="L43" s="451"/>
      <c r="M43" s="451">
        <v>1300</v>
      </c>
      <c r="N43" s="451"/>
      <c r="O43" s="451"/>
      <c r="P43" s="451">
        <v>4600</v>
      </c>
      <c r="Q43" s="451"/>
      <c r="R43" s="451"/>
      <c r="S43" s="451">
        <v>5200</v>
      </c>
      <c r="T43" s="451"/>
      <c r="U43" s="451"/>
      <c r="V43" s="451">
        <v>3800</v>
      </c>
      <c r="W43" s="451"/>
      <c r="X43" s="451"/>
      <c r="Y43" s="451">
        <v>8800</v>
      </c>
      <c r="Z43" s="451"/>
      <c r="AA43" s="451"/>
      <c r="AB43" s="451">
        <v>2000</v>
      </c>
      <c r="AC43" s="451"/>
      <c r="AD43" s="451"/>
      <c r="AE43" s="451">
        <v>5000</v>
      </c>
      <c r="AF43" s="451"/>
      <c r="AG43" s="451"/>
      <c r="AH43" s="451">
        <v>4600</v>
      </c>
      <c r="AI43" s="451"/>
      <c r="AJ43" s="451"/>
    </row>
    <row r="44" spans="1:36" s="132" customFormat="1" ht="9.75" customHeight="1" x14ac:dyDescent="0.15">
      <c r="A44" s="43"/>
      <c r="B44" s="43"/>
      <c r="C44" s="43"/>
      <c r="D44" s="153"/>
      <c r="E44" s="154"/>
      <c r="F44" s="155"/>
      <c r="G44" s="154"/>
      <c r="H44" s="156"/>
      <c r="I44" s="156"/>
      <c r="J44" s="154"/>
      <c r="K44" s="156"/>
      <c r="L44" s="156"/>
      <c r="M44" s="154"/>
      <c r="N44" s="156"/>
      <c r="O44" s="156"/>
      <c r="P44" s="154"/>
      <c r="Q44" s="156"/>
      <c r="R44" s="156"/>
      <c r="S44" s="154"/>
      <c r="T44" s="156"/>
      <c r="U44" s="156"/>
      <c r="V44" s="154"/>
      <c r="W44" s="156"/>
      <c r="X44" s="156"/>
      <c r="Y44" s="154"/>
      <c r="Z44" s="156"/>
      <c r="AA44" s="156"/>
      <c r="AB44" s="154"/>
      <c r="AC44" s="156"/>
      <c r="AD44" s="156"/>
      <c r="AE44" s="154"/>
      <c r="AF44" s="156"/>
      <c r="AG44" s="156"/>
      <c r="AH44" s="154"/>
      <c r="AI44" s="156"/>
      <c r="AJ44" s="156"/>
    </row>
    <row r="45" spans="1:36" s="132" customFormat="1" ht="20.100000000000001" customHeight="1" x14ac:dyDescent="0.15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490" t="s">
        <v>86</v>
      </c>
      <c r="P45" s="490"/>
      <c r="Q45" s="490"/>
      <c r="R45" s="490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</row>
  </sheetData>
  <mergeCells count="188">
    <mergeCell ref="AE39:AG39"/>
    <mergeCell ref="AH39:AJ39"/>
    <mergeCell ref="S39:U39"/>
    <mergeCell ref="A39:C40"/>
    <mergeCell ref="A41:C43"/>
    <mergeCell ref="O45:AJ45"/>
    <mergeCell ref="AH31:AJ31"/>
    <mergeCell ref="AB31:AG31"/>
    <mergeCell ref="G31:AA31"/>
    <mergeCell ref="AE40:AG40"/>
    <mergeCell ref="AH40:AJ40"/>
    <mergeCell ref="G41:I41"/>
    <mergeCell ref="J41:L41"/>
    <mergeCell ref="AB34:AD34"/>
    <mergeCell ref="J37:L37"/>
    <mergeCell ref="M37:O37"/>
    <mergeCell ref="S37:U37"/>
    <mergeCell ref="V37:X37"/>
    <mergeCell ref="Y37:AA37"/>
    <mergeCell ref="AB37:AD37"/>
    <mergeCell ref="J34:L34"/>
    <mergeCell ref="AH38:AJ38"/>
    <mergeCell ref="A34:C38"/>
    <mergeCell ref="P34:R34"/>
    <mergeCell ref="P37:R37"/>
    <mergeCell ref="V34:X34"/>
    <mergeCell ref="G34:I34"/>
    <mergeCell ref="G35:I35"/>
    <mergeCell ref="G36:I36"/>
    <mergeCell ref="G37:I37"/>
    <mergeCell ref="Y39:AA39"/>
    <mergeCell ref="V39:X39"/>
    <mergeCell ref="G39:I39"/>
    <mergeCell ref="J39:L39"/>
    <mergeCell ref="M39:O39"/>
    <mergeCell ref="P39:R39"/>
    <mergeCell ref="G38:I38"/>
    <mergeCell ref="A33:C33"/>
    <mergeCell ref="D33:F33"/>
    <mergeCell ref="A32:F32"/>
    <mergeCell ref="G32:I32"/>
    <mergeCell ref="A15:AJ15"/>
    <mergeCell ref="A17:A18"/>
    <mergeCell ref="P6:U6"/>
    <mergeCell ref="P7:U7"/>
    <mergeCell ref="P8:U8"/>
    <mergeCell ref="P9:U9"/>
    <mergeCell ref="I6:N6"/>
    <mergeCell ref="I7:N7"/>
    <mergeCell ref="I8:N8"/>
    <mergeCell ref="I9:N9"/>
    <mergeCell ref="Z20:AI20"/>
    <mergeCell ref="AD6:AI6"/>
    <mergeCell ref="AD7:AI7"/>
    <mergeCell ref="AD8:AI8"/>
    <mergeCell ref="AD9:AI9"/>
    <mergeCell ref="W6:AB6"/>
    <mergeCell ref="W7:AB7"/>
    <mergeCell ref="W8:AB8"/>
    <mergeCell ref="W9:AB9"/>
    <mergeCell ref="O12:AJ12"/>
    <mergeCell ref="Z24:AI24"/>
    <mergeCell ref="N24:X24"/>
    <mergeCell ref="B24:L24"/>
    <mergeCell ref="P32:R32"/>
    <mergeCell ref="S32:U32"/>
    <mergeCell ref="V32:X32"/>
    <mergeCell ref="Y32:AA32"/>
    <mergeCell ref="B6:G6"/>
    <mergeCell ref="B7:G7"/>
    <mergeCell ref="B8:G8"/>
    <mergeCell ref="B9:G9"/>
    <mergeCell ref="AD10:AI10"/>
    <mergeCell ref="A29:AJ29"/>
    <mergeCell ref="A31:F31"/>
    <mergeCell ref="P10:U10"/>
    <mergeCell ref="W10:AB10"/>
    <mergeCell ref="B10:G10"/>
    <mergeCell ref="I10:N10"/>
    <mergeCell ref="O26:AJ26"/>
    <mergeCell ref="N23:X23"/>
    <mergeCell ref="Z18:AJ18"/>
    <mergeCell ref="N18:Y18"/>
    <mergeCell ref="B18:M18"/>
    <mergeCell ref="Z21:AI21"/>
    <mergeCell ref="Z22:AI22"/>
    <mergeCell ref="Z23:AI23"/>
    <mergeCell ref="B20:L20"/>
    <mergeCell ref="N20:X20"/>
    <mergeCell ref="N21:X21"/>
    <mergeCell ref="N22:X22"/>
    <mergeCell ref="B22:L22"/>
    <mergeCell ref="B23:L23"/>
    <mergeCell ref="B21:L21"/>
    <mergeCell ref="A1:AJ1"/>
    <mergeCell ref="A3:A4"/>
    <mergeCell ref="B3:H4"/>
    <mergeCell ref="I3:AJ3"/>
    <mergeCell ref="I4:O4"/>
    <mergeCell ref="P4:V4"/>
    <mergeCell ref="W4:AC4"/>
    <mergeCell ref="AD4:AJ4"/>
    <mergeCell ref="Z17:AJ17"/>
    <mergeCell ref="N17:Y17"/>
    <mergeCell ref="B17:M17"/>
    <mergeCell ref="AH35:AJ35"/>
    <mergeCell ref="J36:L36"/>
    <mergeCell ref="M36:O36"/>
    <mergeCell ref="P36:R36"/>
    <mergeCell ref="S36:U36"/>
    <mergeCell ref="V36:X36"/>
    <mergeCell ref="Y36:AA36"/>
    <mergeCell ref="AB36:AD36"/>
    <mergeCell ref="J32:L32"/>
    <mergeCell ref="M32:O32"/>
    <mergeCell ref="AE34:AG34"/>
    <mergeCell ref="AH34:AJ34"/>
    <mergeCell ref="J35:L35"/>
    <mergeCell ref="M35:O35"/>
    <mergeCell ref="P35:R35"/>
    <mergeCell ref="S35:U35"/>
    <mergeCell ref="V35:X35"/>
    <mergeCell ref="Y35:AA35"/>
    <mergeCell ref="AB32:AD32"/>
    <mergeCell ref="AE32:AG32"/>
    <mergeCell ref="AH32:AJ32"/>
    <mergeCell ref="Y34:AA34"/>
    <mergeCell ref="M34:O34"/>
    <mergeCell ref="S34:U34"/>
    <mergeCell ref="AH36:AJ36"/>
    <mergeCell ref="AH37:AJ37"/>
    <mergeCell ref="J38:L38"/>
    <mergeCell ref="M38:O38"/>
    <mergeCell ref="P38:R38"/>
    <mergeCell ref="S38:U38"/>
    <mergeCell ref="V38:X38"/>
    <mergeCell ref="Y38:AA38"/>
    <mergeCell ref="AB38:AD38"/>
    <mergeCell ref="AH41:AJ41"/>
    <mergeCell ref="G42:I42"/>
    <mergeCell ref="J42:L42"/>
    <mergeCell ref="M42:O42"/>
    <mergeCell ref="P42:R42"/>
    <mergeCell ref="M41:O41"/>
    <mergeCell ref="P41:R41"/>
    <mergeCell ref="S41:U41"/>
    <mergeCell ref="V41:X41"/>
    <mergeCell ref="Y41:AA41"/>
    <mergeCell ref="AB41:AD41"/>
    <mergeCell ref="AH43:AJ43"/>
    <mergeCell ref="AE42:AG42"/>
    <mergeCell ref="AH42:AJ42"/>
    <mergeCell ref="G43:I43"/>
    <mergeCell ref="J43:L43"/>
    <mergeCell ref="M43:O43"/>
    <mergeCell ref="P43:R43"/>
    <mergeCell ref="V43:X43"/>
    <mergeCell ref="Y43:AA43"/>
    <mergeCell ref="AB43:AD43"/>
    <mergeCell ref="S42:U42"/>
    <mergeCell ref="V42:X42"/>
    <mergeCell ref="Y42:AA42"/>
    <mergeCell ref="AB42:AD42"/>
    <mergeCell ref="S43:U43"/>
    <mergeCell ref="D42:F42"/>
    <mergeCell ref="D43:F43"/>
    <mergeCell ref="D35:F35"/>
    <mergeCell ref="D36:F36"/>
    <mergeCell ref="D37:F37"/>
    <mergeCell ref="D38:F38"/>
    <mergeCell ref="D40:F40"/>
    <mergeCell ref="D41:F41"/>
    <mergeCell ref="AE43:AG43"/>
    <mergeCell ref="AE41:AG41"/>
    <mergeCell ref="AE38:AG38"/>
    <mergeCell ref="AE37:AG37"/>
    <mergeCell ref="G40:I40"/>
    <mergeCell ref="J40:L40"/>
    <mergeCell ref="M40:O40"/>
    <mergeCell ref="P40:R40"/>
    <mergeCell ref="S40:U40"/>
    <mergeCell ref="V40:X40"/>
    <mergeCell ref="Y40:AA40"/>
    <mergeCell ref="AB40:AD40"/>
    <mergeCell ref="AE36:AG36"/>
    <mergeCell ref="AB35:AD35"/>
    <mergeCell ref="AE35:AG35"/>
    <mergeCell ref="AB39:AD39"/>
  </mergeCells>
  <phoneticPr fontId="2"/>
  <pageMargins left="0.5" right="0.31" top="0.71" bottom="0.83" header="0.43" footer="0.51200000000000001"/>
  <pageSetup paperSize="9" scale="95" orientation="portrait" r:id="rId1"/>
  <headerFooter alignWithMargins="0">
    <oddFooter>&amp;C&amp;"ＭＳ Ｐ明朝,標準"&amp;10- 101 -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F16"/>
  <sheetViews>
    <sheetView zoomScaleNormal="100" workbookViewId="0">
      <selection activeCell="Q30" sqref="Q30"/>
    </sheetView>
  </sheetViews>
  <sheetFormatPr defaultRowHeight="13.5" x14ac:dyDescent="0.15"/>
  <sheetData>
    <row r="11" spans="3:6" x14ac:dyDescent="0.15">
      <c r="C11" s="491"/>
      <c r="D11" s="491"/>
      <c r="E11" s="491"/>
      <c r="F11" s="491"/>
    </row>
    <row r="12" spans="3:6" x14ac:dyDescent="0.15">
      <c r="C12" s="491"/>
      <c r="D12" s="491"/>
      <c r="E12" s="491"/>
      <c r="F12" s="491"/>
    </row>
    <row r="13" spans="3:6" x14ac:dyDescent="0.15">
      <c r="C13" s="491"/>
      <c r="D13" s="491"/>
      <c r="E13" s="491"/>
      <c r="F13" s="491"/>
    </row>
    <row r="14" spans="3:6" x14ac:dyDescent="0.15">
      <c r="C14" s="491"/>
      <c r="D14" s="491"/>
      <c r="E14" s="491"/>
      <c r="F14" s="491"/>
    </row>
    <row r="15" spans="3:6" x14ac:dyDescent="0.15">
      <c r="C15" s="491"/>
      <c r="D15" s="491"/>
      <c r="E15" s="491"/>
      <c r="F15" s="491"/>
    </row>
    <row r="16" spans="3:6" x14ac:dyDescent="0.15">
      <c r="C16" s="491"/>
      <c r="D16" s="491"/>
      <c r="E16" s="491"/>
      <c r="F16" s="491"/>
    </row>
  </sheetData>
  <mergeCells count="1">
    <mergeCell ref="C11:F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&amp;C&amp;"ＭＳ Ｐ明朝,標準"&amp;10- 102 -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P95グラフ</vt:lpstr>
      <vt:lpstr>P96</vt:lpstr>
      <vt:lpstr>P97</vt:lpstr>
      <vt:lpstr>P98</vt:lpstr>
      <vt:lpstr>P99</vt:lpstr>
      <vt:lpstr>P100</vt:lpstr>
      <vt:lpstr>P101</vt:lpstr>
      <vt:lpstr>P102（白紙）</vt:lpstr>
      <vt:lpstr>P95グラフ!Print_Area</vt:lpstr>
      <vt:lpstr>'P96'!Print_Area</vt:lpstr>
      <vt:lpstr>'P98'!Print_Area</vt:lpstr>
    </vt:vector>
  </TitlesOfParts>
  <Company>飯能市役所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haws0034</dc:creator>
  <cp:lastModifiedBy>HC29003</cp:lastModifiedBy>
  <cp:lastPrinted>2018-05-29T08:11:08Z</cp:lastPrinted>
  <dcterms:created xsi:type="dcterms:W3CDTF">2004-11-02T06:07:52Z</dcterms:created>
  <dcterms:modified xsi:type="dcterms:W3CDTF">2018-05-29T08:13:12Z</dcterms:modified>
</cp:coreProperties>
</file>