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480" yWindow="30" windowWidth="8475" windowHeight="4725" activeTab="3"/>
  </bookViews>
  <sheets>
    <sheet name="P133グラフ" sheetId="2" r:id="rId1"/>
    <sheet name="P134" sheetId="3" r:id="rId2"/>
    <sheet name="P135" sheetId="4" r:id="rId3"/>
    <sheet name="P136" sheetId="5" r:id="rId4"/>
  </sheets>
  <definedNames>
    <definedName name="_xlnm.Print_Area" localSheetId="0">P133グラフ!$H$1:$R$38</definedName>
    <definedName name="_xlnm.Print_Area" localSheetId="3">'P136'!$A$1:$N$41</definedName>
  </definedNames>
  <calcPr calcId="162913"/>
</workbook>
</file>

<file path=xl/calcChain.xml><?xml version="1.0" encoding="utf-8"?>
<calcChain xmlns="http://schemas.openxmlformats.org/spreadsheetml/2006/main">
  <c r="G54" i="4" l="1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D15" i="4"/>
  <c r="J15" i="4"/>
  <c r="D14" i="4"/>
  <c r="J14" i="4"/>
  <c r="D13" i="4"/>
  <c r="J13" i="4"/>
  <c r="D12" i="4"/>
  <c r="J12" i="4"/>
  <c r="D11" i="4"/>
  <c r="J11" i="4"/>
  <c r="D10" i="4"/>
  <c r="J10" i="4"/>
  <c r="D9" i="4"/>
  <c r="J9" i="4"/>
  <c r="D8" i="4"/>
  <c r="J8" i="4"/>
  <c r="D7" i="4"/>
  <c r="J7" i="4"/>
  <c r="J20" i="3"/>
  <c r="J19" i="3"/>
  <c r="J18" i="3"/>
  <c r="J17" i="3"/>
  <c r="J16" i="3"/>
  <c r="J15" i="3"/>
  <c r="J14" i="3"/>
  <c r="J13" i="3"/>
  <c r="J12" i="3"/>
  <c r="J11" i="3"/>
  <c r="J10" i="3"/>
  <c r="J9" i="3"/>
  <c r="J24" i="4"/>
  <c r="G24" i="4"/>
  <c r="I24" i="4"/>
</calcChain>
</file>

<file path=xl/sharedStrings.xml><?xml version="1.0" encoding="utf-8"?>
<sst xmlns="http://schemas.openxmlformats.org/spreadsheetml/2006/main" count="336" uniqueCount="131">
  <si>
    <t>選　　　挙　　　名</t>
    <rPh sb="0" eb="1">
      <t>セン</t>
    </rPh>
    <rPh sb="4" eb="5">
      <t>キョ</t>
    </rPh>
    <rPh sb="8" eb="9">
      <t>メイ</t>
    </rPh>
    <phoneticPr fontId="2"/>
  </si>
  <si>
    <t>年　月　日</t>
    <rPh sb="0" eb="1">
      <t>トシ</t>
    </rPh>
    <rPh sb="2" eb="3">
      <t>ツキ</t>
    </rPh>
    <rPh sb="4" eb="5">
      <t>ヒ</t>
    </rPh>
    <phoneticPr fontId="2"/>
  </si>
  <si>
    <t>有権者数</t>
    <rPh sb="0" eb="2">
      <t>ユウケン</t>
    </rPh>
    <rPh sb="2" eb="3">
      <t>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</si>
  <si>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</si>
  <si>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　票　率</t>
    <rPh sb="0" eb="1">
      <t>ナ</t>
    </rPh>
    <rPh sb="2" eb="3">
      <t>ヒョウ</t>
    </rPh>
    <rPh sb="4" eb="5">
      <t>リツ</t>
    </rPh>
    <phoneticPr fontId="2"/>
  </si>
  <si>
    <t>人</t>
    <rPh sb="0" eb="1">
      <t>ニン</t>
    </rPh>
    <phoneticPr fontId="2"/>
  </si>
  <si>
    <t>飯能市議会議員一般選挙</t>
    <rPh sb="0" eb="2">
      <t>ハンノウ</t>
    </rPh>
    <rPh sb="2" eb="3">
      <t>シ</t>
    </rPh>
    <rPh sb="3" eb="5">
      <t>ギカイ</t>
    </rPh>
    <rPh sb="5" eb="7">
      <t>ギイン</t>
    </rPh>
    <rPh sb="7" eb="9">
      <t>イッパン</t>
    </rPh>
    <rPh sb="9" eb="11">
      <t>センキョ</t>
    </rPh>
    <phoneticPr fontId="2"/>
  </si>
  <si>
    <t>飯能市長選挙</t>
    <rPh sb="0" eb="4">
      <t>ハンノウシチョウ</t>
    </rPh>
    <rPh sb="4" eb="6">
      <t>センキョ</t>
    </rPh>
    <phoneticPr fontId="2"/>
  </si>
  <si>
    <t>埼玉県議会議員一般選挙</t>
    <rPh sb="0" eb="2">
      <t>サイタマ</t>
    </rPh>
    <rPh sb="2" eb="5">
      <t>ケンギカイ</t>
    </rPh>
    <rPh sb="5" eb="7">
      <t>ギイン</t>
    </rPh>
    <rPh sb="7" eb="9">
      <t>イッパン</t>
    </rPh>
    <rPh sb="9" eb="11">
      <t>センキョ</t>
    </rPh>
    <phoneticPr fontId="2"/>
  </si>
  <si>
    <t>埼玉県知事選挙</t>
    <rPh sb="0" eb="2">
      <t>サイタマ</t>
    </rPh>
    <rPh sb="2" eb="5">
      <t>ケンチジ</t>
    </rPh>
    <rPh sb="5" eb="7">
      <t>センキョ</t>
    </rPh>
    <phoneticPr fontId="2"/>
  </si>
  <si>
    <t>衆議院小選挙区選出議員選挙</t>
    <rPh sb="0" eb="3">
      <t>シュウギイン</t>
    </rPh>
    <rPh sb="3" eb="7">
      <t>ショウセンキョク</t>
    </rPh>
    <rPh sb="7" eb="9">
      <t>センシュツ</t>
    </rPh>
    <rPh sb="9" eb="11">
      <t>ギイン</t>
    </rPh>
    <rPh sb="11" eb="13">
      <t>センキョ</t>
    </rPh>
    <phoneticPr fontId="2"/>
  </si>
  <si>
    <t>衆議院比例代表選出議員選挙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2"/>
  </si>
  <si>
    <t>参議院比例代表選出議員選挙</t>
    <rPh sb="0" eb="3">
      <t>サンギイン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2"/>
  </si>
  <si>
    <t>参議院埼玉県選出議員選挙</t>
    <rPh sb="0" eb="3">
      <t>サンギイン</t>
    </rPh>
    <rPh sb="3" eb="6">
      <t>サイタマケン</t>
    </rPh>
    <rPh sb="6" eb="8">
      <t>センシュツ</t>
    </rPh>
    <rPh sb="8" eb="10">
      <t>ギイン</t>
    </rPh>
    <rPh sb="10" eb="12">
      <t>センキョ</t>
    </rPh>
    <phoneticPr fontId="2"/>
  </si>
  <si>
    <t>資料：選挙管理委員会</t>
    <rPh sb="0" eb="2">
      <t>シリョウ</t>
    </rPh>
    <rPh sb="3" eb="5">
      <t>センキョ</t>
    </rPh>
    <rPh sb="5" eb="7">
      <t>カンリ</t>
    </rPh>
    <rPh sb="7" eb="9">
      <t>イイン</t>
    </rPh>
    <rPh sb="9" eb="10">
      <t>カイ</t>
    </rPh>
    <phoneticPr fontId="2"/>
  </si>
  <si>
    <t>年　　次</t>
    <rPh sb="0" eb="1">
      <t>トシ</t>
    </rPh>
    <rPh sb="3" eb="4">
      <t>ツギ</t>
    </rPh>
    <phoneticPr fontId="2"/>
  </si>
  <si>
    <t>総　　数</t>
    <rPh sb="0" eb="1">
      <t>フサ</t>
    </rPh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</si>
  <si>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</si>
  <si>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</si>
  <si>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</t>
    <rPh sb="0" eb="1">
      <t>ネン</t>
    </rPh>
    <phoneticPr fontId="2"/>
  </si>
  <si>
    <t>投票区</t>
    <rPh sb="0" eb="2">
      <t>トウヒョウ</t>
    </rPh>
    <rPh sb="2" eb="3">
      <t>ク</t>
    </rPh>
    <phoneticPr fontId="2"/>
  </si>
  <si>
    <t>投　　票　　所　　名</t>
    <rPh sb="0" eb="1">
      <t>ナ</t>
    </rPh>
    <rPh sb="3" eb="4">
      <t>ヒョウ</t>
    </rPh>
    <rPh sb="6" eb="7">
      <t>ショ</t>
    </rPh>
    <rPh sb="9" eb="10">
      <t>メイ</t>
    </rPh>
    <phoneticPr fontId="2"/>
  </si>
  <si>
    <t>総　数</t>
    <rPh sb="0" eb="1">
      <t>フサ</t>
    </rPh>
    <rPh sb="2" eb="3">
      <t>カズ</t>
    </rPh>
    <phoneticPr fontId="2"/>
  </si>
  <si>
    <t>川寺自治会館内</t>
    <rPh sb="0" eb="2">
      <t>カワデラ</t>
    </rPh>
    <rPh sb="2" eb="4">
      <t>ジチ</t>
    </rPh>
    <rPh sb="4" eb="6">
      <t>カイカン</t>
    </rPh>
    <rPh sb="6" eb="7">
      <t>ナイ</t>
    </rPh>
    <phoneticPr fontId="2"/>
  </si>
  <si>
    <t>飯能市役所内</t>
    <rPh sb="0" eb="5">
      <t>ハンノウシヤクショ</t>
    </rPh>
    <rPh sb="5" eb="6">
      <t>ナイ</t>
    </rPh>
    <phoneticPr fontId="2"/>
  </si>
  <si>
    <t>飯能第二小学校体育館内</t>
    <rPh sb="0" eb="2">
      <t>ハンノウ</t>
    </rPh>
    <rPh sb="2" eb="4">
      <t>ダイニ</t>
    </rPh>
    <rPh sb="4" eb="7">
      <t>ショウガッコウ</t>
    </rPh>
    <rPh sb="7" eb="10">
      <t>タイイクカン</t>
    </rPh>
    <rPh sb="10" eb="11">
      <t>ナイ</t>
    </rPh>
    <phoneticPr fontId="2"/>
  </si>
  <si>
    <t>中山城会館内</t>
    <rPh sb="0" eb="2">
      <t>ナカヤマ</t>
    </rPh>
    <rPh sb="2" eb="3">
      <t>ジョウ</t>
    </rPh>
    <rPh sb="3" eb="5">
      <t>カイカン</t>
    </rPh>
    <rPh sb="5" eb="6">
      <t>ナイ</t>
    </rPh>
    <phoneticPr fontId="2"/>
  </si>
  <si>
    <t>下川崎農業センター内</t>
    <rPh sb="0" eb="3">
      <t>シモカワサキ</t>
    </rPh>
    <rPh sb="3" eb="5">
      <t>ノウギョウ</t>
    </rPh>
    <rPh sb="9" eb="10">
      <t>ナイ</t>
    </rPh>
    <phoneticPr fontId="2"/>
  </si>
  <si>
    <t>双柳小学校体育館内</t>
    <rPh sb="0" eb="2">
      <t>ナミヤナギ</t>
    </rPh>
    <rPh sb="2" eb="5">
      <t>ショウガッコウ</t>
    </rPh>
    <rPh sb="5" eb="8">
      <t>タイイクカン</t>
    </rPh>
    <rPh sb="8" eb="9">
      <t>ナイ</t>
    </rPh>
    <phoneticPr fontId="2"/>
  </si>
  <si>
    <t>加治小学校体育館内</t>
    <rPh sb="0" eb="2">
      <t>カジ</t>
    </rPh>
    <rPh sb="2" eb="5">
      <t>ショウガッコウ</t>
    </rPh>
    <rPh sb="5" eb="8">
      <t>タイイクカン</t>
    </rPh>
    <rPh sb="8" eb="9">
      <t>ナイ</t>
    </rPh>
    <phoneticPr fontId="2"/>
  </si>
  <si>
    <t>浄化センター内</t>
    <rPh sb="0" eb="2">
      <t>ジョウカ</t>
    </rPh>
    <rPh sb="6" eb="7">
      <t>ナイ</t>
    </rPh>
    <phoneticPr fontId="2"/>
  </si>
  <si>
    <t>岩渕団地集会所内</t>
    <rPh sb="0" eb="2">
      <t>イワブチ</t>
    </rPh>
    <rPh sb="2" eb="4">
      <t>ダンチ</t>
    </rPh>
    <rPh sb="4" eb="6">
      <t>シュウカイ</t>
    </rPh>
    <rPh sb="6" eb="7">
      <t>ジョ</t>
    </rPh>
    <rPh sb="7" eb="8">
      <t>ナイ</t>
    </rPh>
    <phoneticPr fontId="2"/>
  </si>
  <si>
    <t>原市場小学校体育館内</t>
    <rPh sb="0" eb="3">
      <t>ハライチバ</t>
    </rPh>
    <rPh sb="3" eb="6">
      <t>ショウガッコウ</t>
    </rPh>
    <rPh sb="6" eb="9">
      <t>タイイクカン</t>
    </rPh>
    <rPh sb="9" eb="10">
      <t>ナイ</t>
    </rPh>
    <phoneticPr fontId="2"/>
  </si>
  <si>
    <t>中藤中郷自治会館内</t>
    <rPh sb="0" eb="2">
      <t>ナカトウ</t>
    </rPh>
    <rPh sb="2" eb="4">
      <t>ナカゴウ</t>
    </rPh>
    <rPh sb="4" eb="6">
      <t>ジチ</t>
    </rPh>
    <rPh sb="6" eb="8">
      <t>カイカン</t>
    </rPh>
    <rPh sb="8" eb="9">
      <t>ナイ</t>
    </rPh>
    <phoneticPr fontId="2"/>
  </si>
  <si>
    <t>旧南川小学校内</t>
    <rPh sb="0" eb="1">
      <t>キュウ</t>
    </rPh>
    <rPh sb="1" eb="3">
      <t>ミナミカワ</t>
    </rPh>
    <rPh sb="3" eb="6">
      <t>ショウガッコウ</t>
    </rPh>
    <rPh sb="6" eb="7">
      <t>ナイ</t>
    </rPh>
    <phoneticPr fontId="2"/>
  </si>
  <si>
    <t>旧北川小学校内</t>
    <rPh sb="0" eb="1">
      <t>キュウ</t>
    </rPh>
    <rPh sb="1" eb="3">
      <t>キタガワ</t>
    </rPh>
    <rPh sb="3" eb="6">
      <t>ショウガッコウ</t>
    </rPh>
    <rPh sb="6" eb="7">
      <t>ナイ</t>
    </rPh>
    <phoneticPr fontId="2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</si>
  <si>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</si>
  <si>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</si>
  <si>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有権者数</t>
    <rPh sb="0" eb="3">
      <t>ユウケンシャ</t>
    </rPh>
    <rPh sb="3" eb="4">
      <t>スウ</t>
    </rPh>
    <phoneticPr fontId="2"/>
  </si>
  <si>
    <t>平均投票率</t>
    <rPh sb="0" eb="2">
      <t>ヘイキン</t>
    </rPh>
    <rPh sb="2" eb="4">
      <t>トウヒョウ</t>
    </rPh>
    <rPh sb="4" eb="5">
      <t>リツ</t>
    </rPh>
    <phoneticPr fontId="2"/>
  </si>
  <si>
    <t>昭和</t>
    <rPh sb="0" eb="2">
      <t>ショウワ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</si>
  <si>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</si>
  <si>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</si>
  <si>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無        投        票</t>
    <rPh sb="0" eb="1">
      <t>ム</t>
    </rPh>
    <rPh sb="9" eb="10">
      <t>ナ</t>
    </rPh>
    <rPh sb="18" eb="19">
      <t>ヒョウ</t>
    </rPh>
    <phoneticPr fontId="2"/>
  </si>
  <si>
    <t>平成</t>
    <rPh sb="0" eb="2">
      <t>ヘイセイ</t>
    </rPh>
    <phoneticPr fontId="2"/>
  </si>
  <si>
    <t>元</t>
    <rPh sb="0" eb="1">
      <t>ガン</t>
    </rPh>
    <phoneticPr fontId="2"/>
  </si>
  <si>
    <t>５６年</t>
    <rPh sb="2" eb="3">
      <t>ネン</t>
    </rPh>
    <phoneticPr fontId="2"/>
  </si>
  <si>
    <t>６０年</t>
    <rPh sb="2" eb="3">
      <t>ネン</t>
    </rPh>
    <phoneticPr fontId="2"/>
  </si>
  <si>
    <t>年月日</t>
    <rPh sb="0" eb="3">
      <t>ネンガッピ</t>
    </rPh>
    <phoneticPr fontId="2"/>
  </si>
  <si>
    <t xml:space="preserve">５２年
</t>
    <rPh sb="2" eb="3">
      <t>ネン</t>
    </rPh>
    <phoneticPr fontId="2"/>
  </si>
  <si>
    <t xml:space="preserve">５６年
</t>
    <rPh sb="2" eb="3">
      <t>ネン</t>
    </rPh>
    <phoneticPr fontId="2"/>
  </si>
  <si>
    <t xml:space="preserve">６０年
</t>
    <rPh sb="2" eb="3">
      <t>ネン</t>
    </rPh>
    <phoneticPr fontId="2"/>
  </si>
  <si>
    <t xml:space="preserve">１３年
</t>
    <rPh sb="2" eb="3">
      <t>ネン</t>
    </rPh>
    <phoneticPr fontId="2"/>
  </si>
  <si>
    <t>17.</t>
  </si>
  <si>
    <t>4.</t>
  </si>
  <si>
    <t>7.</t>
  </si>
  <si>
    <t>11</t>
  </si>
  <si>
    <t>旧岩沢北部土地区画整理事務所内</t>
    <rPh sb="0" eb="1">
      <t>キュウ</t>
    </rPh>
    <rPh sb="1" eb="3">
      <t>イワサワ</t>
    </rPh>
    <rPh sb="3" eb="5">
      <t>ホクブ</t>
    </rPh>
    <rPh sb="5" eb="7">
      <t>トチ</t>
    </rPh>
    <rPh sb="7" eb="9">
      <t>クカク</t>
    </rPh>
    <rPh sb="9" eb="11">
      <t>セイリ</t>
    </rPh>
    <rPh sb="11" eb="13">
      <t>ジム</t>
    </rPh>
    <rPh sb="13" eb="14">
      <t>ショ</t>
    </rPh>
    <rPh sb="14" eb="15">
      <t>ナイ</t>
    </rPh>
    <phoneticPr fontId="2"/>
  </si>
  <si>
    <t>１７　選　挙</t>
    <rPh sb="3" eb="4">
      <t>セン</t>
    </rPh>
    <rPh sb="5" eb="6">
      <t>キョ</t>
    </rPh>
    <phoneticPr fontId="2"/>
  </si>
  <si>
    <t>保健センター名栗分室内</t>
    <rPh sb="0" eb="2">
      <t>ホケン</t>
    </rPh>
    <rPh sb="6" eb="8">
      <t>ナグリ</t>
    </rPh>
    <rPh sb="8" eb="10">
      <t>ブンシツ</t>
    </rPh>
    <rPh sb="10" eb="11">
      <t>ナイ</t>
    </rPh>
    <phoneticPr fontId="2"/>
  </si>
  <si>
    <t>増　減　数</t>
    <rPh sb="0" eb="1">
      <t>ゾウ</t>
    </rPh>
    <rPh sb="2" eb="3">
      <t>ゲン</t>
    </rPh>
    <rPh sb="4" eb="5">
      <t>カズ</t>
    </rPh>
    <phoneticPr fontId="2"/>
  </si>
  <si>
    <t>飯能中央地区行政センター内</t>
    <rPh sb="0" eb="2">
      <t>ハンノウ</t>
    </rPh>
    <rPh sb="2" eb="4">
      <t>チュウオウ</t>
    </rPh>
    <rPh sb="4" eb="6">
      <t>チク</t>
    </rPh>
    <rPh sb="6" eb="8">
      <t>ギョウセイ</t>
    </rPh>
    <rPh sb="12" eb="13">
      <t>ナイ</t>
    </rPh>
    <phoneticPr fontId="2"/>
  </si>
  <si>
    <t>精明地区行政センター内</t>
    <rPh sb="0" eb="1">
      <t>セイ</t>
    </rPh>
    <rPh sb="1" eb="2">
      <t>メイ</t>
    </rPh>
    <rPh sb="2" eb="4">
      <t>チク</t>
    </rPh>
    <rPh sb="4" eb="6">
      <t>ギョウセイ</t>
    </rPh>
    <rPh sb="10" eb="11">
      <t>ナイ</t>
    </rPh>
    <phoneticPr fontId="2"/>
  </si>
  <si>
    <t>双柳地区行政センター内</t>
    <rPh sb="2" eb="4">
      <t>チク</t>
    </rPh>
    <rPh sb="4" eb="6">
      <t>ギョウセイ</t>
    </rPh>
    <phoneticPr fontId="2"/>
  </si>
  <si>
    <t>南高麗地区行政センター内</t>
    <rPh sb="0" eb="1">
      <t>ミナミ</t>
    </rPh>
    <rPh sb="1" eb="3">
      <t>コウライ</t>
    </rPh>
    <rPh sb="3" eb="5">
      <t>チク</t>
    </rPh>
    <rPh sb="5" eb="7">
      <t>ギョウセイ</t>
    </rPh>
    <rPh sb="11" eb="12">
      <t>ナイ</t>
    </rPh>
    <phoneticPr fontId="2"/>
  </si>
  <si>
    <t>原市場地区行政センター内</t>
    <rPh sb="0" eb="3">
      <t>ハライチバ</t>
    </rPh>
    <rPh sb="3" eb="5">
      <t>チク</t>
    </rPh>
    <rPh sb="5" eb="7">
      <t>ギョウセイ</t>
    </rPh>
    <rPh sb="11" eb="12">
      <t>ナイ</t>
    </rPh>
    <phoneticPr fontId="2"/>
  </si>
  <si>
    <t>東吾野地区行政センター内</t>
    <rPh sb="0" eb="3">
      <t>ヒガシアガノ</t>
    </rPh>
    <rPh sb="3" eb="5">
      <t>チク</t>
    </rPh>
    <rPh sb="5" eb="7">
      <t>ギョウセイ</t>
    </rPh>
    <rPh sb="11" eb="12">
      <t>ナイ</t>
    </rPh>
    <phoneticPr fontId="2"/>
  </si>
  <si>
    <t>吾野地区行政センター内</t>
    <rPh sb="0" eb="2">
      <t>アガノ</t>
    </rPh>
    <rPh sb="2" eb="4">
      <t>チク</t>
    </rPh>
    <rPh sb="4" eb="6">
      <t>ギョウセイ</t>
    </rPh>
    <rPh sb="10" eb="11">
      <t>ナイ</t>
    </rPh>
    <phoneticPr fontId="2"/>
  </si>
  <si>
    <t>名栗地区行政センター分館あすなろ会館内</t>
    <rPh sb="0" eb="2">
      <t>ナグリ</t>
    </rPh>
    <rPh sb="2" eb="4">
      <t>チク</t>
    </rPh>
    <rPh sb="4" eb="6">
      <t>ギョウセイ</t>
    </rPh>
    <rPh sb="10" eb="12">
      <t>ブンカン</t>
    </rPh>
    <rPh sb="16" eb="18">
      <t>カイカン</t>
    </rPh>
    <rPh sb="18" eb="19">
      <t>ナイ</t>
    </rPh>
    <phoneticPr fontId="2"/>
  </si>
  <si>
    <t>名栗地区行政センター分館ふるさと会館内</t>
    <rPh sb="0" eb="2">
      <t>ナグリ</t>
    </rPh>
    <rPh sb="2" eb="4">
      <t>チク</t>
    </rPh>
    <rPh sb="4" eb="6">
      <t>ギョウセイ</t>
    </rPh>
    <rPh sb="10" eb="12">
      <t>ブンカン</t>
    </rPh>
    <rPh sb="16" eb="18">
      <t>カイカン</t>
    </rPh>
    <rPh sb="18" eb="19">
      <t>ナイ</t>
    </rPh>
    <phoneticPr fontId="2"/>
  </si>
  <si>
    <t>25.</t>
  </si>
  <si>
    <t>平成元年</t>
    <rPh sb="0" eb="2">
      <t>ヘイセイ</t>
    </rPh>
    <rPh sb="2" eb="4">
      <t>ガンネン</t>
    </rPh>
    <rPh sb="3" eb="4">
      <t>ネン</t>
    </rPh>
    <phoneticPr fontId="2"/>
  </si>
  <si>
    <t xml:space="preserve">９年
</t>
    <rPh sb="1" eb="2">
      <t>ネン</t>
    </rPh>
    <rPh sb="2" eb="3">
      <t>ヘイネン</t>
    </rPh>
    <phoneticPr fontId="2"/>
  </si>
  <si>
    <t>１７年</t>
    <rPh sb="2" eb="3">
      <t>ネン</t>
    </rPh>
    <phoneticPr fontId="2"/>
  </si>
  <si>
    <t>２１年</t>
    <rPh sb="2" eb="3">
      <t>ネン</t>
    </rPh>
    <phoneticPr fontId="2"/>
  </si>
  <si>
    <t>２５年</t>
    <rPh sb="2" eb="3">
      <t>ネン</t>
    </rPh>
    <phoneticPr fontId="2"/>
  </si>
  <si>
    <t xml:space="preserve">１７年
</t>
    <rPh sb="2" eb="3">
      <t>ネン</t>
    </rPh>
    <phoneticPr fontId="2"/>
  </si>
  <si>
    <t>26.</t>
  </si>
  <si>
    <t>飯能高等学校セミナーハウス内</t>
    <rPh sb="0" eb="2">
      <t>ハンノウ</t>
    </rPh>
    <rPh sb="2" eb="4">
      <t>コウトウ</t>
    </rPh>
    <rPh sb="4" eb="6">
      <t>ガッコウ</t>
    </rPh>
    <rPh sb="13" eb="14">
      <t>ナイ</t>
    </rPh>
    <phoneticPr fontId="2"/>
  </si>
  <si>
    <t>飯能西中学校内</t>
    <rPh sb="0" eb="2">
      <t>ハンノウ</t>
    </rPh>
    <rPh sb="2" eb="3">
      <t>ニシ</t>
    </rPh>
    <rPh sb="3" eb="6">
      <t>チュウガッコウ</t>
    </rPh>
    <rPh sb="6" eb="7">
      <t>カンナイ</t>
    </rPh>
    <phoneticPr fontId="2"/>
  </si>
  <si>
    <t>加治東小学校内</t>
    <rPh sb="0" eb="2">
      <t>カジ</t>
    </rPh>
    <rPh sb="2" eb="3">
      <t>ヒガシ</t>
    </rPh>
    <rPh sb="3" eb="6">
      <t>ショウガッコウ</t>
    </rPh>
    <rPh sb="6" eb="7">
      <t>ナイ</t>
    </rPh>
    <phoneticPr fontId="2"/>
  </si>
  <si>
    <t>％</t>
    <phoneticPr fontId="2"/>
  </si>
  <si>
    <t>10.</t>
    <phoneticPr fontId="2"/>
  </si>
  <si>
    <t>26</t>
    <phoneticPr fontId="2"/>
  </si>
  <si>
    <t>9</t>
    <phoneticPr fontId="2"/>
  </si>
  <si>
    <t>7.</t>
    <phoneticPr fontId="2"/>
  </si>
  <si>
    <t>11</t>
    <phoneticPr fontId="2"/>
  </si>
  <si>
    <t>24</t>
    <phoneticPr fontId="2"/>
  </si>
  <si>
    <t>9.</t>
    <phoneticPr fontId="2"/>
  </si>
  <si>
    <t>19.</t>
    <phoneticPr fontId="2"/>
  </si>
  <si>
    <t>4.</t>
    <phoneticPr fontId="2"/>
  </si>
  <si>
    <t>8</t>
    <phoneticPr fontId="2"/>
  </si>
  <si>
    <t>29</t>
    <phoneticPr fontId="2"/>
  </si>
  <si>
    <t>8.</t>
    <phoneticPr fontId="2"/>
  </si>
  <si>
    <t>21.</t>
    <phoneticPr fontId="2"/>
  </si>
  <si>
    <t>30</t>
    <phoneticPr fontId="2"/>
  </si>
  <si>
    <t>22.</t>
    <phoneticPr fontId="2"/>
  </si>
  <si>
    <t>23.</t>
    <phoneticPr fontId="2"/>
  </si>
  <si>
    <t>31</t>
    <phoneticPr fontId="2"/>
  </si>
  <si>
    <t>24.</t>
    <phoneticPr fontId="2"/>
  </si>
  <si>
    <t>12.</t>
    <phoneticPr fontId="2"/>
  </si>
  <si>
    <t>16</t>
    <phoneticPr fontId="2"/>
  </si>
  <si>
    <t>21</t>
    <phoneticPr fontId="2"/>
  </si>
  <si>
    <t>14</t>
    <phoneticPr fontId="2"/>
  </si>
  <si>
    <t>26.</t>
    <phoneticPr fontId="2"/>
  </si>
  <si>
    <t>27.</t>
    <phoneticPr fontId="2"/>
  </si>
  <si>
    <t>12</t>
    <phoneticPr fontId="2"/>
  </si>
  <si>
    <t>28.</t>
    <phoneticPr fontId="2"/>
  </si>
  <si>
    <t>10</t>
    <phoneticPr fontId="2"/>
  </si>
  <si>
    <t>一丁目クラブ内</t>
    <phoneticPr fontId="2"/>
  </si>
  <si>
    <t>美杉台中学校内</t>
    <rPh sb="0" eb="2">
      <t>ミスギ</t>
    </rPh>
    <rPh sb="2" eb="3">
      <t>ダイ</t>
    </rPh>
    <rPh sb="3" eb="6">
      <t>チュウガッコウ</t>
    </rPh>
    <rPh sb="6" eb="7">
      <t>ナイ</t>
    </rPh>
    <phoneticPr fontId="2"/>
  </si>
  <si>
    <t>西川小学校内</t>
    <rPh sb="0" eb="2">
      <t>ニシカワ</t>
    </rPh>
    <rPh sb="2" eb="5">
      <t>ショウガッコウ</t>
    </rPh>
    <rPh sb="5" eb="6">
      <t>ミゾウチ</t>
    </rPh>
    <phoneticPr fontId="2"/>
  </si>
  <si>
    <t xml:space="preserve">昭和４８年
</t>
    <rPh sb="0" eb="2">
      <t>ショウワ</t>
    </rPh>
    <rPh sb="4" eb="5">
      <t>ネン</t>
    </rPh>
    <phoneticPr fontId="2"/>
  </si>
  <si>
    <t>９年</t>
    <rPh sb="1" eb="2">
      <t>ガンネン</t>
    </rPh>
    <phoneticPr fontId="2"/>
  </si>
  <si>
    <t xml:space="preserve">１３年
</t>
    <rPh sb="2" eb="3">
      <t>ネン</t>
    </rPh>
    <rPh sb="3" eb="4">
      <t>ヘイネン</t>
    </rPh>
    <phoneticPr fontId="2"/>
  </si>
  <si>
    <t>２９年</t>
    <rPh sb="2" eb="3">
      <t>ネン</t>
    </rPh>
    <phoneticPr fontId="2"/>
  </si>
  <si>
    <t>昭和４８年</t>
    <rPh sb="0" eb="2">
      <t>ショウワ</t>
    </rPh>
    <rPh sb="4" eb="5">
      <t>ネン</t>
    </rPh>
    <phoneticPr fontId="2"/>
  </si>
  <si>
    <t xml:space="preserve">平成元年
</t>
    <rPh sb="0" eb="2">
      <t>ヘイセイ</t>
    </rPh>
    <rPh sb="2" eb="4">
      <t>ガンネン</t>
    </rPh>
    <phoneticPr fontId="2"/>
  </si>
  <si>
    <t xml:space="preserve">５年
</t>
    <rPh sb="1" eb="2">
      <t>ドシ</t>
    </rPh>
    <rPh sb="2" eb="3">
      <t>ガンネン</t>
    </rPh>
    <phoneticPr fontId="2"/>
  </si>
  <si>
    <t xml:space="preserve">２１年
</t>
    <rPh sb="2" eb="3">
      <t>ネン</t>
    </rPh>
    <phoneticPr fontId="2"/>
  </si>
  <si>
    <t>29.</t>
    <phoneticPr fontId="2"/>
  </si>
  <si>
    <t>23</t>
    <phoneticPr fontId="2"/>
  </si>
  <si>
    <t>22</t>
    <phoneticPr fontId="2"/>
  </si>
  <si>
    <t>各年９月１日現在（ただし、平成２８年までは９月２日現在）</t>
    <rPh sb="0" eb="2">
      <t>カクネン</t>
    </rPh>
    <rPh sb="3" eb="4">
      <t>ガツ</t>
    </rPh>
    <rPh sb="5" eb="6">
      <t>ニチ</t>
    </rPh>
    <rPh sb="6" eb="8">
      <t>ゲンザイ</t>
    </rPh>
    <rPh sb="13" eb="15">
      <t>ヘイセイ</t>
    </rPh>
    <rPh sb="17" eb="18">
      <t>ネン</t>
    </rPh>
    <rPh sb="22" eb="23">
      <t>ガツ</t>
    </rPh>
    <rPh sb="24" eb="25">
      <t>ニチ</t>
    </rPh>
    <rPh sb="25" eb="27">
      <t>ゲンザイ</t>
    </rPh>
    <phoneticPr fontId="2"/>
  </si>
  <si>
    <t>平成　20</t>
    <rPh sb="0" eb="2">
      <t>ヘイセイ</t>
    </rPh>
    <phoneticPr fontId="2"/>
  </si>
  <si>
    <t>平成２９年９月１日現在（単位：人）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2"/>
  </si>
  <si>
    <t>１５８　各選挙の投票状況</t>
    <rPh sb="4" eb="7">
      <t>カクセンキョ</t>
    </rPh>
    <rPh sb="8" eb="10">
      <t>トウヒョウ</t>
    </rPh>
    <rPh sb="10" eb="12">
      <t>ジョウキョウ</t>
    </rPh>
    <phoneticPr fontId="2"/>
  </si>
  <si>
    <t>１５９　選挙人名簿登録者数の推移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rPh sb="14" eb="16">
      <t>スイイ</t>
    </rPh>
    <phoneticPr fontId="2"/>
  </si>
  <si>
    <t>１６０　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1">
      <t>ニン</t>
    </rPh>
    <rPh sb="11" eb="13">
      <t>メイボ</t>
    </rPh>
    <rPh sb="13" eb="15">
      <t>トウロク</t>
    </rPh>
    <rPh sb="15" eb="16">
      <t>シャ</t>
    </rPh>
    <rPh sb="16" eb="17">
      <t>スウ</t>
    </rPh>
    <phoneticPr fontId="2"/>
  </si>
  <si>
    <t>１６１　飯能市長選挙の投票状況の推移</t>
    <rPh sb="4" eb="8">
      <t>ハンノウシチョウ</t>
    </rPh>
    <rPh sb="8" eb="10">
      <t>センキョ</t>
    </rPh>
    <rPh sb="11" eb="13">
      <t>トウヒョウ</t>
    </rPh>
    <rPh sb="13" eb="15">
      <t>ジョウキョウ</t>
    </rPh>
    <rPh sb="16" eb="18">
      <t>スイイ</t>
    </rPh>
    <phoneticPr fontId="2"/>
  </si>
  <si>
    <t>１６２　飯能市議会議員一般選挙投票状況の推移</t>
    <rPh sb="4" eb="7">
      <t>ハンノウシ</t>
    </rPh>
    <rPh sb="7" eb="9">
      <t>ギカイ</t>
    </rPh>
    <rPh sb="9" eb="11">
      <t>ギイン</t>
    </rPh>
    <rPh sb="11" eb="13">
      <t>イッパン</t>
    </rPh>
    <rPh sb="13" eb="15">
      <t>センキョ</t>
    </rPh>
    <rPh sb="15" eb="17">
      <t>トウヒョウ</t>
    </rPh>
    <rPh sb="17" eb="19">
      <t>ジョウキョウ</t>
    </rPh>
    <rPh sb="20" eb="22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</si>
</sst>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3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112">
    <xf numFmtId="0" fontId="0" fillId="0" borderId="0" xfId="0"/>
    <xf numFmtId="0" fontId="5" fillId="0" borderId="0" xfId="0" applyFont="1"/>
    <xf numFmtId="38" fontId="5" fillId="0" borderId="0" xfId="1" applyFont="1" applyFill="1" applyBorder="1"/>
    <xf numFmtId="38" fontId="5" fillId="0" borderId="0" xfId="1" applyFont="1"/>
    <xf numFmtId="0" fontId="5" fillId="0" borderId="0" xfId="0" applyFont="1" applyFill="1" applyBorder="1"/>
    <xf numFmtId="38" fontId="5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ill="1"/>
    <xf numFmtId="38" fontId="5" fillId="0" borderId="0" xfId="1" applyFont="1" applyFill="1" applyBorder="1" applyAlignment="1">
      <alignment horizontal="right"/>
    </xf>
    <xf numFmtId="2" fontId="5" fillId="0" borderId="0" xfId="0" applyNumberFormat="1" applyFont="1" applyFill="1" applyBorder="1"/>
    <xf numFmtId="0" fontId="9" fillId="0" borderId="0" xfId="0" applyNumberFormat="1" applyFont="1" applyBorder="1" applyAlignment="1">
      <alignment horizontal="right" wrapText="1"/>
    </xf>
    <xf numFmtId="38" fontId="5" fillId="0" borderId="4" xfId="1" applyFont="1" applyBorder="1"/>
    <xf numFmtId="0" fontId="5" fillId="0" borderId="4" xfId="0" applyFont="1" applyFill="1" applyBorder="1"/>
    <xf numFmtId="58" fontId="5" fillId="0" borderId="0" xfId="0" applyNumberFormat="1" applyFont="1" applyBorder="1" applyAlignment="1">
      <alignment horizontal="right" wrapText="1"/>
    </xf>
    <xf numFmtId="0" fontId="5" fillId="0" borderId="0" xfId="0" applyFont="1" applyFill="1" applyAlignment="1">
      <alignment horizontal="distributed"/>
    </xf>
    <xf numFmtId="0" fontId="0" fillId="0" borderId="5" xfId="0" applyFill="1" applyBorder="1"/>
    <xf numFmtId="49" fontId="5" fillId="0" borderId="0" xfId="0" applyNumberFormat="1" applyFont="1" applyFill="1" applyAlignment="1">
      <alignment horizontal="right"/>
    </xf>
    <xf numFmtId="2" fontId="5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8" xfId="0" applyFont="1" applyFill="1" applyBorder="1"/>
    <xf numFmtId="0" fontId="5" fillId="0" borderId="9" xfId="0" applyFont="1" applyFill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38" fontId="5" fillId="0" borderId="0" xfId="1" applyFont="1" applyBorder="1"/>
    <xf numFmtId="0" fontId="5" fillId="0" borderId="0" xfId="0" applyFont="1" applyFill="1" applyBorder="1" applyAlignment="1">
      <alignment horizontal="distributed"/>
    </xf>
    <xf numFmtId="0" fontId="0" fillId="0" borderId="5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NumberFormat="1" applyFont="1" applyFill="1" applyBorder="1" applyAlignment="1">
      <alignment horizontal="right" wrapText="1"/>
    </xf>
    <xf numFmtId="38" fontId="0" fillId="0" borderId="0" xfId="0" applyNumberForma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7" xfId="0" applyFont="1" applyFill="1" applyBorder="1"/>
    <xf numFmtId="0" fontId="5" fillId="0" borderId="5" xfId="0" applyFont="1" applyFill="1" applyBorder="1"/>
    <xf numFmtId="0" fontId="0" fillId="0" borderId="4" xfId="0" applyFill="1" applyBorder="1"/>
    <xf numFmtId="0" fontId="5" fillId="0" borderId="4" xfId="0" applyFont="1" applyFill="1" applyBorder="1" applyAlignment="1">
      <alignment horizontal="distributed"/>
    </xf>
    <xf numFmtId="0" fontId="0" fillId="0" borderId="8" xfId="0" applyFill="1" applyBorder="1"/>
    <xf numFmtId="0" fontId="0" fillId="0" borderId="9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shrinkToFit="1"/>
    </xf>
    <xf numFmtId="3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Alignment="1"/>
    <xf numFmtId="38" fontId="11" fillId="0" borderId="0" xfId="1" applyFont="1" applyFill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5" fillId="0" borderId="12" xfId="0" applyNumberFormat="1" applyFont="1" applyFill="1" applyBorder="1" applyAlignment="1">
      <alignment horizontal="right" vertical="center"/>
    </xf>
    <xf numFmtId="38" fontId="5" fillId="0" borderId="0" xfId="2" applyFont="1" applyFill="1" applyAlignment="1">
      <alignment horizontal="right"/>
    </xf>
    <xf numFmtId="38" fontId="5" fillId="0" borderId="0" xfId="2" applyFont="1" applyFill="1"/>
    <xf numFmtId="38" fontId="5" fillId="0" borderId="0" xfId="2" applyFont="1" applyFill="1" applyBorder="1"/>
    <xf numFmtId="38" fontId="5" fillId="0" borderId="0" xfId="2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Fill="1" applyBorder="1" applyAlignment="1">
      <alignment horizontal="right"/>
    </xf>
    <xf numFmtId="40" fontId="5" fillId="0" borderId="0" xfId="2" applyNumberFormat="1" applyFont="1" applyFill="1"/>
    <xf numFmtId="2" fontId="5" fillId="0" borderId="0" xfId="2" applyNumberFormat="1" applyFont="1" applyFill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top"/>
    </xf>
    <xf numFmtId="0" fontId="9" fillId="0" borderId="6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/>
    </xf>
    <xf numFmtId="0" fontId="0" fillId="0" borderId="0" xfId="0" applyFont="1" applyFill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38" fontId="11" fillId="0" borderId="15" xfId="1" applyFont="1" applyFill="1" applyBorder="1" applyAlignment="1">
      <alignment horizontal="right" vertical="center"/>
    </xf>
    <xf numFmtId="38" fontId="11" fillId="0" borderId="0" xfId="1" applyFont="1" applyFill="1" applyAlignment="1">
      <alignment horizontal="right" vertical="center"/>
    </xf>
    <xf numFmtId="38" fontId="5" fillId="0" borderId="16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distributed" vertical="center"/>
    </xf>
    <xf numFmtId="38" fontId="5" fillId="0" borderId="15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7" xfId="2" applyFont="1" applyFill="1" applyBorder="1" applyAlignment="1">
      <alignment horizontal="right" vertical="center"/>
    </xf>
    <xf numFmtId="38" fontId="5" fillId="0" borderId="12" xfId="2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/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飯能市長選挙の投票状況の推移</a:t>
            </a:r>
          </a:p>
        </c:rich>
      </c:tx>
      <c:layout>
        <c:manualLayout>
          <c:xMode val="edge"/>
          <c:yMode val="edge"/>
          <c:x val="0.29880519915090292"/>
          <c:y val="1.0482180293501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8273699827901712E-2"/>
          <c:y val="0.12368998069391357"/>
          <c:w val="0.85657481606752162"/>
          <c:h val="0.683439554342641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P133グラフ!$B$2</c:f>
              <c:strCache>
                <c:ptCount val="1"/>
                <c:pt idx="0">
                  <c:v>有権者数</c:v>
                </c:pt>
              </c:strCache>
            </c:strRef>
          </c:tx>
          <c:invertIfNegative val="0"/>
          <c:cat>
            <c:strRef>
              <c:f>P133グラフ!$A$3:$A$13</c:f>
              <c:strCache>
                <c:ptCount val="11"/>
                <c:pt idx="0">
                  <c:v>昭和４８年
</c:v>
                </c:pt>
                <c:pt idx="1">
                  <c:v>５２年
</c:v>
                </c:pt>
                <c:pt idx="2">
                  <c:v>５６年</c:v>
                </c:pt>
                <c:pt idx="3">
                  <c:v>６０年</c:v>
                </c:pt>
                <c:pt idx="4">
                  <c:v>平成元年</c:v>
                </c:pt>
                <c:pt idx="5">
                  <c:v>９年</c:v>
                </c:pt>
                <c:pt idx="6">
                  <c:v>１３年
</c:v>
                </c:pt>
                <c:pt idx="7">
                  <c:v>１７年</c:v>
                </c:pt>
                <c:pt idx="8">
                  <c:v>２１年</c:v>
                </c:pt>
                <c:pt idx="9">
                  <c:v>２５年</c:v>
                </c:pt>
                <c:pt idx="10">
                  <c:v>２９年</c:v>
                </c:pt>
              </c:strCache>
            </c:strRef>
          </c:cat>
          <c:val>
            <c:numRef>
              <c:f>P133グラフ!$B$3:$B$13</c:f>
            </c:numRef>
          </c:val>
          <c:extLst>
            <c:ext xmlns:c16="http://schemas.microsoft.com/office/drawing/2014/chart" uri="{C3380CC4-5D6E-409C-BE32-E72D297353CC}">
              <c16:uniqueId val="{00000000-5EA7-4CAD-A3A4-6DD97E26865E}"/>
            </c:ext>
          </c:extLst>
        </c:ser>
        <c:ser>
          <c:idx val="0"/>
          <c:order val="1"/>
          <c:tx>
            <c:strRef>
              <c:f>P133グラフ!$C$2</c:f>
              <c:strCache>
                <c:ptCount val="1"/>
                <c:pt idx="0">
                  <c:v>投票者数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P133グラフ!$A$3:$A$13</c:f>
              <c:strCache>
                <c:ptCount val="11"/>
                <c:pt idx="0">
                  <c:v>昭和４８年
</c:v>
                </c:pt>
                <c:pt idx="1">
                  <c:v>５２年
</c:v>
                </c:pt>
                <c:pt idx="2">
                  <c:v>５６年</c:v>
                </c:pt>
                <c:pt idx="3">
                  <c:v>６０年</c:v>
                </c:pt>
                <c:pt idx="4">
                  <c:v>平成元年</c:v>
                </c:pt>
                <c:pt idx="5">
                  <c:v>９年</c:v>
                </c:pt>
                <c:pt idx="6">
                  <c:v>１３年
</c:v>
                </c:pt>
                <c:pt idx="7">
                  <c:v>１７年</c:v>
                </c:pt>
                <c:pt idx="8">
                  <c:v>２１年</c:v>
                </c:pt>
                <c:pt idx="9">
                  <c:v>２５年</c:v>
                </c:pt>
                <c:pt idx="10">
                  <c:v>２９年</c:v>
                </c:pt>
              </c:strCache>
            </c:strRef>
          </c:cat>
          <c:val>
            <c:numRef>
              <c:f>P133グラフ!$C$3:$C$13</c:f>
              <c:numCache>
                <c:formatCode>#,##0_);[Red]\(#,##0\)</c:formatCode>
                <c:ptCount val="11"/>
                <c:pt idx="0">
                  <c:v>19129</c:v>
                </c:pt>
                <c:pt idx="1">
                  <c:v>28171</c:v>
                </c:pt>
                <c:pt idx="2">
                  <c:v>30835</c:v>
                </c:pt>
                <c:pt idx="3">
                  <c:v>20400</c:v>
                </c:pt>
                <c:pt idx="4">
                  <c:v>38526</c:v>
                </c:pt>
                <c:pt idx="5">
                  <c:v>24151</c:v>
                </c:pt>
                <c:pt idx="6">
                  <c:v>37863</c:v>
                </c:pt>
                <c:pt idx="7">
                  <c:v>25420</c:v>
                </c:pt>
                <c:pt idx="8">
                  <c:v>29255</c:v>
                </c:pt>
                <c:pt idx="9">
                  <c:v>38549</c:v>
                </c:pt>
                <c:pt idx="10">
                  <c:v>29084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A7-4CAD-A3A4-6DD97E268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646744"/>
        <c:axId val="518647136"/>
      </c:barChart>
      <c:lineChart>
        <c:grouping val="standard"/>
        <c:varyColors val="0"/>
        <c:ser>
          <c:idx val="2"/>
          <c:order val="2"/>
          <c:tx>
            <c:strRef>
              <c:f>P133グラフ!$D$2</c:f>
              <c:strCache>
                <c:ptCount val="1"/>
                <c:pt idx="0">
                  <c:v>平均投票率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P133グラフ!$A$3:$A$13</c:f>
              <c:strCache>
                <c:ptCount val="11"/>
                <c:pt idx="0">
                  <c:v>昭和４８年
</c:v>
                </c:pt>
                <c:pt idx="1">
                  <c:v>５２年
</c:v>
                </c:pt>
                <c:pt idx="2">
                  <c:v>５６年</c:v>
                </c:pt>
                <c:pt idx="3">
                  <c:v>６０年</c:v>
                </c:pt>
                <c:pt idx="4">
                  <c:v>平成元年</c:v>
                </c:pt>
                <c:pt idx="5">
                  <c:v>９年</c:v>
                </c:pt>
                <c:pt idx="6">
                  <c:v>１３年
</c:v>
                </c:pt>
                <c:pt idx="7">
                  <c:v>１７年</c:v>
                </c:pt>
                <c:pt idx="8">
                  <c:v>２１年</c:v>
                </c:pt>
                <c:pt idx="9">
                  <c:v>２５年</c:v>
                </c:pt>
                <c:pt idx="10">
                  <c:v>２９年</c:v>
                </c:pt>
              </c:strCache>
            </c:strRef>
          </c:cat>
          <c:val>
            <c:numRef>
              <c:f>P133グラフ!$D$3:$D$13</c:f>
              <c:numCache>
                <c:formatCode>General</c:formatCode>
                <c:ptCount val="11"/>
                <c:pt idx="0">
                  <c:v>52.24</c:v>
                </c:pt>
                <c:pt idx="1">
                  <c:v>72.86</c:v>
                </c:pt>
                <c:pt idx="2">
                  <c:v>72.39</c:v>
                </c:pt>
                <c:pt idx="3">
                  <c:v>44.88</c:v>
                </c:pt>
                <c:pt idx="4">
                  <c:v>77.150000000000006</c:v>
                </c:pt>
                <c:pt idx="5">
                  <c:v>39.020000000000003</c:v>
                </c:pt>
                <c:pt idx="6">
                  <c:v>59.15</c:v>
                </c:pt>
                <c:pt idx="7">
                  <c:v>37.82</c:v>
                </c:pt>
                <c:pt idx="8">
                  <c:v>43.48</c:v>
                </c:pt>
                <c:pt idx="9">
                  <c:v>57.6</c:v>
                </c:pt>
                <c:pt idx="10">
                  <c:v>42.76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7-4CAD-A3A4-6DD97E268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647528"/>
        <c:axId val="518295736"/>
      </c:lineChart>
      <c:catAx>
        <c:axId val="518646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8647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647136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8646744"/>
        <c:crosses val="autoZero"/>
        <c:crossBetween val="between"/>
      </c:valAx>
      <c:catAx>
        <c:axId val="518647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295736"/>
        <c:crosses val="autoZero"/>
        <c:auto val="0"/>
        <c:lblAlgn val="ctr"/>
        <c:lblOffset val="100"/>
        <c:noMultiLvlLbl val="0"/>
      </c:catAx>
      <c:valAx>
        <c:axId val="5182957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86475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264304113380249"/>
          <c:y val="0.16212482873603065"/>
          <c:w val="0.1540506042322399"/>
          <c:h val="8.59540985049824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飯能市議会議員一般選挙投票状況の推移</a:t>
            </a:r>
          </a:p>
        </c:rich>
      </c:tx>
      <c:layout>
        <c:manualLayout>
          <c:xMode val="edge"/>
          <c:yMode val="edge"/>
          <c:x val="0.2506428084664224"/>
          <c:y val="0.139535087183869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015424801816056"/>
          <c:y val="0.25193846130553027"/>
          <c:w val="0.81362518930324479"/>
          <c:h val="0.662791952049933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P133グラフ!$B$16</c:f>
              <c:strCache>
                <c:ptCount val="1"/>
                <c:pt idx="0">
                  <c:v>有権者数</c:v>
                </c:pt>
              </c:strCache>
            </c:strRef>
          </c:tx>
          <c:invertIfNegative val="0"/>
          <c:cat>
            <c:strRef>
              <c:f>P133グラフ!$A$17:$A$28</c:f>
              <c:strCache>
                <c:ptCount val="12"/>
                <c:pt idx="0">
                  <c:v>昭和４８年</c:v>
                </c:pt>
                <c:pt idx="1">
                  <c:v>５２年
</c:v>
                </c:pt>
                <c:pt idx="2">
                  <c:v>５６年
</c:v>
                </c:pt>
                <c:pt idx="3">
                  <c:v>６０年
</c:v>
                </c:pt>
                <c:pt idx="4">
                  <c:v>平成元年
</c:v>
                </c:pt>
                <c:pt idx="5">
                  <c:v>５年
</c:v>
                </c:pt>
                <c:pt idx="6">
                  <c:v>９年
</c:v>
                </c:pt>
                <c:pt idx="7">
                  <c:v>１３年
</c:v>
                </c:pt>
                <c:pt idx="8">
                  <c:v>１７年
</c:v>
                </c:pt>
                <c:pt idx="9">
                  <c:v>２１年
</c:v>
                </c:pt>
                <c:pt idx="10">
                  <c:v>２５年</c:v>
                </c:pt>
                <c:pt idx="11">
                  <c:v>２９年</c:v>
                </c:pt>
              </c:strCache>
            </c:strRef>
          </c:cat>
          <c:val>
            <c:numRef>
              <c:f>P133グラフ!$B$17:$B$28</c:f>
            </c:numRef>
          </c:val>
          <c:extLst>
            <c:ext xmlns:c16="http://schemas.microsoft.com/office/drawing/2014/chart" uri="{C3380CC4-5D6E-409C-BE32-E72D297353CC}">
              <c16:uniqueId val="{00000000-3538-498B-966F-12FB4105411F}"/>
            </c:ext>
          </c:extLst>
        </c:ser>
        <c:ser>
          <c:idx val="0"/>
          <c:order val="1"/>
          <c:tx>
            <c:strRef>
              <c:f>P133グラフ!$C$16</c:f>
              <c:strCache>
                <c:ptCount val="1"/>
                <c:pt idx="0">
                  <c:v>投票者数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P133グラフ!$A$17:$A$28</c:f>
              <c:strCache>
                <c:ptCount val="12"/>
                <c:pt idx="0">
                  <c:v>昭和４８年</c:v>
                </c:pt>
                <c:pt idx="1">
                  <c:v>５２年
</c:v>
                </c:pt>
                <c:pt idx="2">
                  <c:v>５６年
</c:v>
                </c:pt>
                <c:pt idx="3">
                  <c:v>６０年
</c:v>
                </c:pt>
                <c:pt idx="4">
                  <c:v>平成元年
</c:v>
                </c:pt>
                <c:pt idx="5">
                  <c:v>５年
</c:v>
                </c:pt>
                <c:pt idx="6">
                  <c:v>９年
</c:v>
                </c:pt>
                <c:pt idx="7">
                  <c:v>１３年
</c:v>
                </c:pt>
                <c:pt idx="8">
                  <c:v>１７年
</c:v>
                </c:pt>
                <c:pt idx="9">
                  <c:v>２１年
</c:v>
                </c:pt>
                <c:pt idx="10">
                  <c:v>２５年</c:v>
                </c:pt>
                <c:pt idx="11">
                  <c:v>２９年</c:v>
                </c:pt>
              </c:strCache>
            </c:strRef>
          </c:cat>
          <c:val>
            <c:numRef>
              <c:f>P133グラフ!$C$17:$C$28</c:f>
              <c:numCache>
                <c:formatCode>#,##0_);[Red]\(#,##0\)</c:formatCode>
                <c:ptCount val="12"/>
                <c:pt idx="0">
                  <c:v>32086</c:v>
                </c:pt>
                <c:pt idx="1">
                  <c:v>32260</c:v>
                </c:pt>
                <c:pt idx="2">
                  <c:v>35863</c:v>
                </c:pt>
                <c:pt idx="3">
                  <c:v>35420</c:v>
                </c:pt>
                <c:pt idx="4">
                  <c:v>36530</c:v>
                </c:pt>
                <c:pt idx="5">
                  <c:v>38024</c:v>
                </c:pt>
                <c:pt idx="6">
                  <c:v>35575</c:v>
                </c:pt>
                <c:pt idx="7">
                  <c:v>38742</c:v>
                </c:pt>
                <c:pt idx="8">
                  <c:v>39034</c:v>
                </c:pt>
                <c:pt idx="9">
                  <c:v>35985</c:v>
                </c:pt>
                <c:pt idx="10">
                  <c:v>33584</c:v>
                </c:pt>
                <c:pt idx="11">
                  <c:v>34107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8-498B-966F-12FB41054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296520"/>
        <c:axId val="518296912"/>
      </c:barChart>
      <c:lineChart>
        <c:grouping val="standard"/>
        <c:varyColors val="0"/>
        <c:ser>
          <c:idx val="2"/>
          <c:order val="2"/>
          <c:tx>
            <c:strRef>
              <c:f>P133グラフ!$D$16</c:f>
              <c:strCache>
                <c:ptCount val="1"/>
                <c:pt idx="0">
                  <c:v>平均投票率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C0C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P133グラフ!$A$17:$A$28</c:f>
              <c:strCache>
                <c:ptCount val="12"/>
                <c:pt idx="0">
                  <c:v>昭和４８年</c:v>
                </c:pt>
                <c:pt idx="1">
                  <c:v>５２年
</c:v>
                </c:pt>
                <c:pt idx="2">
                  <c:v>５６年
</c:v>
                </c:pt>
                <c:pt idx="3">
                  <c:v>６０年
</c:v>
                </c:pt>
                <c:pt idx="4">
                  <c:v>平成元年
</c:v>
                </c:pt>
                <c:pt idx="5">
                  <c:v>５年
</c:v>
                </c:pt>
                <c:pt idx="6">
                  <c:v>９年
</c:v>
                </c:pt>
                <c:pt idx="7">
                  <c:v>１３年
</c:v>
                </c:pt>
                <c:pt idx="8">
                  <c:v>１７年
</c:v>
                </c:pt>
                <c:pt idx="9">
                  <c:v>２１年
</c:v>
                </c:pt>
                <c:pt idx="10">
                  <c:v>２５年</c:v>
                </c:pt>
                <c:pt idx="11">
                  <c:v>２９年</c:v>
                </c:pt>
              </c:strCache>
            </c:strRef>
          </c:cat>
          <c:val>
            <c:numRef>
              <c:f>P133グラフ!$D$17:$D$28</c:f>
              <c:numCache>
                <c:formatCode>General</c:formatCode>
                <c:ptCount val="12"/>
                <c:pt idx="0">
                  <c:v>88.13</c:v>
                </c:pt>
                <c:pt idx="1">
                  <c:v>83.92</c:v>
                </c:pt>
                <c:pt idx="2">
                  <c:v>85.52</c:v>
                </c:pt>
                <c:pt idx="3">
                  <c:v>78.38</c:v>
                </c:pt>
                <c:pt idx="4">
                  <c:v>74.52</c:v>
                </c:pt>
                <c:pt idx="5">
                  <c:v>68.81</c:v>
                </c:pt>
                <c:pt idx="6">
                  <c:v>58.03</c:v>
                </c:pt>
                <c:pt idx="7">
                  <c:v>60.67</c:v>
                </c:pt>
                <c:pt idx="8">
                  <c:v>58.24</c:v>
                </c:pt>
                <c:pt idx="9">
                  <c:v>53.68</c:v>
                </c:pt>
                <c:pt idx="10">
                  <c:v>50.32</c:v>
                </c:pt>
                <c:pt idx="11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38-498B-966F-12FB41054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297304"/>
        <c:axId val="519128216"/>
      </c:lineChart>
      <c:catAx>
        <c:axId val="51829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829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29691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8296520"/>
        <c:crosses val="autoZero"/>
        <c:crossBetween val="between"/>
      </c:valAx>
      <c:catAx>
        <c:axId val="51829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128216"/>
        <c:crosses val="autoZero"/>
        <c:auto val="0"/>
        <c:lblAlgn val="ctr"/>
        <c:lblOffset val="100"/>
        <c:noMultiLvlLbl val="0"/>
      </c:catAx>
      <c:valAx>
        <c:axId val="519128216"/>
        <c:scaling>
          <c:orientation val="minMax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82973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92291966074935"/>
          <c:y val="0.72480762579096214"/>
          <c:w val="0.15038573905768204"/>
          <c:h val="7.94575678040244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2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209550</xdr:rowOff>
    </xdr:from>
    <xdr:to>
      <xdr:col>17</xdr:col>
      <xdr:colOff>333375</xdr:colOff>
      <xdr:row>18</xdr:row>
      <xdr:rowOff>161925</xdr:rowOff>
    </xdr:to>
    <xdr:graphicFrame macro="">
      <xdr:nvGraphicFramePr>
        <xdr:cNvPr id="1361" name="Chart 1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17</xdr:row>
      <xdr:rowOff>9525</xdr:rowOff>
    </xdr:from>
    <xdr:to>
      <xdr:col>17</xdr:col>
      <xdr:colOff>666750</xdr:colOff>
      <xdr:row>37</xdr:row>
      <xdr:rowOff>142875</xdr:rowOff>
    </xdr:to>
    <xdr:graphicFrame macro="">
      <xdr:nvGraphicFramePr>
        <xdr:cNvPr id="1362" name="Chart 2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142875</xdr:colOff>
      <xdr:row>20</xdr:row>
      <xdr:rowOff>0</xdr:rowOff>
    </xdr:from>
    <xdr:to>
      <xdr:col>8</xdr:col>
      <xdr:colOff>228600</xdr:colOff>
      <xdr:row>20</xdr:row>
      <xdr:rowOff>161925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5267325" y="5734050"/>
          <a:ext cx="771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単位：人</a:t>
          </a:r>
        </a:p>
      </xdr:txBody>
    </xdr:sp>
    <xdr:clientData/>
  </xdr:twoCellAnchor>
  <xdr:twoCellAnchor>
    <xdr:from>
      <xdr:col>7</xdr:col>
      <xdr:colOff>85725</xdr:colOff>
      <xdr:row>2</xdr:row>
      <xdr:rowOff>190500</xdr:rowOff>
    </xdr:from>
    <xdr:to>
      <xdr:col>8</xdr:col>
      <xdr:colOff>171450</xdr:colOff>
      <xdr:row>3</xdr:row>
      <xdr:rowOff>133350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210175" y="1000125"/>
          <a:ext cx="7715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単位：人</a:t>
          </a:r>
        </a:p>
      </xdr:txBody>
    </xdr:sp>
    <xdr:clientData/>
  </xdr:twoCellAnchor>
  <xdr:twoCellAnchor>
    <xdr:from>
      <xdr:col>16</xdr:col>
      <xdr:colOff>533400</xdr:colOff>
      <xdr:row>2</xdr:row>
      <xdr:rowOff>161925</xdr:rowOff>
    </xdr:from>
    <xdr:to>
      <xdr:col>17</xdr:col>
      <xdr:colOff>552450</xdr:colOff>
      <xdr:row>3</xdr:row>
      <xdr:rowOff>123825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 flipH="1">
          <a:off x="11830050" y="971550"/>
          <a:ext cx="7048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単位：％</a:t>
          </a:r>
        </a:p>
      </xdr:txBody>
    </xdr:sp>
    <xdr:clientData/>
  </xdr:twoCellAnchor>
  <xdr:twoCellAnchor>
    <xdr:from>
      <xdr:col>16</xdr:col>
      <xdr:colOff>581025</xdr:colOff>
      <xdr:row>20</xdr:row>
      <xdr:rowOff>9525</xdr:rowOff>
    </xdr:from>
    <xdr:to>
      <xdr:col>17</xdr:col>
      <xdr:colOff>457200</xdr:colOff>
      <xdr:row>20</xdr:row>
      <xdr:rowOff>238125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1877675" y="5743575"/>
          <a:ext cx="561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単位：％</a:t>
          </a:r>
        </a:p>
      </xdr:txBody>
    </xdr:sp>
    <xdr:clientData/>
  </xdr:twoCellAnchor>
  <xdr:twoCellAnchor>
    <xdr:from>
      <xdr:col>0</xdr:col>
      <xdr:colOff>9526</xdr:colOff>
      <xdr:row>0</xdr:row>
      <xdr:rowOff>323850</xdr:rowOff>
    </xdr:from>
    <xdr:to>
      <xdr:col>4</xdr:col>
      <xdr:colOff>276226</xdr:colOff>
      <xdr:row>29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26" y="323850"/>
          <a:ext cx="3333750" cy="80391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26</xdr:row>
      <xdr:rowOff>0</xdr:rowOff>
    </xdr:from>
    <xdr:to>
      <xdr:col>7</xdr:col>
      <xdr:colOff>333375</xdr:colOff>
      <xdr:row>27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0" y="7000875"/>
          <a:ext cx="2952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7</xdr:col>
      <xdr:colOff>38100</xdr:colOff>
      <xdr:row>27</xdr:row>
      <xdr:rowOff>9525</xdr:rowOff>
    </xdr:from>
    <xdr:to>
      <xdr:col>7</xdr:col>
      <xdr:colOff>333375</xdr:colOff>
      <xdr:row>28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343400" y="7277100"/>
          <a:ext cx="2952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22" zoomScaleNormal="100" workbookViewId="0">
      <selection activeCell="F8" sqref="F8"/>
    </sheetView>
  </sheetViews>
  <sheetFormatPr defaultRowHeight="13.5" x14ac:dyDescent="0.15"/>
  <cols>
    <col min="1" max="1" width="17" bestFit="1" customWidth="1"/>
    <col min="2" max="2" width="11.625" hidden="1" customWidth="1"/>
    <col min="3" max="4" width="11.625" customWidth="1"/>
  </cols>
  <sheetData>
    <row r="1" spans="1:17" ht="42" x14ac:dyDescent="0.4">
      <c r="A1" s="82"/>
      <c r="B1" s="82"/>
      <c r="C1" s="82"/>
      <c r="D1" s="82"/>
      <c r="E1" s="83"/>
      <c r="F1" s="83"/>
      <c r="G1" s="83"/>
      <c r="H1" s="81" t="s">
        <v>58</v>
      </c>
      <c r="I1" s="81"/>
      <c r="J1" s="81"/>
      <c r="K1" s="81"/>
      <c r="L1" s="81"/>
      <c r="M1" s="81"/>
      <c r="N1" s="81"/>
      <c r="O1" s="81"/>
      <c r="P1" s="81"/>
      <c r="Q1" s="81"/>
    </row>
    <row r="2" spans="1:17" ht="21.95" customHeight="1" x14ac:dyDescent="0.15">
      <c r="A2" s="6" t="s">
        <v>1</v>
      </c>
      <c r="B2" s="7" t="s">
        <v>38</v>
      </c>
      <c r="C2" s="7" t="s">
        <v>3</v>
      </c>
      <c r="D2" s="8" t="s">
        <v>39</v>
      </c>
    </row>
    <row r="3" spans="1:17" ht="21.95" customHeight="1" x14ac:dyDescent="0.15">
      <c r="A3" s="12" t="s">
        <v>112</v>
      </c>
      <c r="B3" s="5">
        <v>29246</v>
      </c>
      <c r="C3" s="3">
        <v>19129</v>
      </c>
      <c r="D3" s="4">
        <v>52.24</v>
      </c>
    </row>
    <row r="4" spans="1:17" ht="21.95" customHeight="1" x14ac:dyDescent="0.15">
      <c r="A4" s="12" t="s">
        <v>49</v>
      </c>
      <c r="B4" s="10">
        <v>32470</v>
      </c>
      <c r="C4" s="3">
        <v>28171</v>
      </c>
      <c r="D4" s="4">
        <v>72.86</v>
      </c>
    </row>
    <row r="5" spans="1:17" ht="21.95" customHeight="1" x14ac:dyDescent="0.15">
      <c r="A5" s="12" t="s">
        <v>46</v>
      </c>
      <c r="B5" s="10">
        <v>36617</v>
      </c>
      <c r="C5" s="3">
        <v>30835</v>
      </c>
      <c r="D5" s="4">
        <v>72.39</v>
      </c>
    </row>
    <row r="6" spans="1:17" ht="21.95" customHeight="1" x14ac:dyDescent="0.15">
      <c r="A6" s="12" t="s">
        <v>47</v>
      </c>
      <c r="B6" s="10">
        <v>38665</v>
      </c>
      <c r="C6" s="3">
        <v>20400</v>
      </c>
      <c r="D6" s="4">
        <v>44.88</v>
      </c>
    </row>
    <row r="7" spans="1:17" ht="21.95" customHeight="1" x14ac:dyDescent="0.15">
      <c r="A7" s="12" t="s">
        <v>71</v>
      </c>
      <c r="B7" s="10">
        <v>42594</v>
      </c>
      <c r="C7" s="3">
        <v>38526</v>
      </c>
      <c r="D7" s="4">
        <v>77.150000000000006</v>
      </c>
    </row>
    <row r="8" spans="1:17" ht="21.95" customHeight="1" x14ac:dyDescent="0.15">
      <c r="A8" s="12" t="s">
        <v>113</v>
      </c>
      <c r="B8" s="10">
        <v>45450</v>
      </c>
      <c r="C8" s="3">
        <v>24151</v>
      </c>
      <c r="D8" s="4">
        <v>39.020000000000003</v>
      </c>
    </row>
    <row r="9" spans="1:17" ht="21.95" customHeight="1" x14ac:dyDescent="0.15">
      <c r="A9" s="12" t="s">
        <v>114</v>
      </c>
      <c r="B9" s="10">
        <v>49935</v>
      </c>
      <c r="C9" s="3">
        <v>37863</v>
      </c>
      <c r="D9" s="4">
        <v>59.15</v>
      </c>
    </row>
    <row r="10" spans="1:17" ht="21.95" customHeight="1" x14ac:dyDescent="0.15">
      <c r="A10" s="12" t="s">
        <v>73</v>
      </c>
      <c r="B10" s="3">
        <v>61895</v>
      </c>
      <c r="C10" s="3">
        <v>25420</v>
      </c>
      <c r="D10" s="4">
        <v>37.82</v>
      </c>
    </row>
    <row r="11" spans="1:17" ht="21.95" customHeight="1" x14ac:dyDescent="0.15">
      <c r="A11" s="12" t="s">
        <v>74</v>
      </c>
      <c r="B11" s="13">
        <v>64009</v>
      </c>
      <c r="C11" s="37">
        <v>29255</v>
      </c>
      <c r="D11" s="4">
        <v>43.48</v>
      </c>
    </row>
    <row r="12" spans="1:17" ht="15" customHeight="1" x14ac:dyDescent="0.15">
      <c r="A12" s="36" t="s">
        <v>75</v>
      </c>
      <c r="B12" s="1"/>
      <c r="C12" s="3">
        <v>38549</v>
      </c>
      <c r="D12" s="4">
        <v>57.6</v>
      </c>
    </row>
    <row r="13" spans="1:17" ht="31.5" customHeight="1" x14ac:dyDescent="0.15">
      <c r="A13" s="41" t="s">
        <v>115</v>
      </c>
      <c r="C13" s="42">
        <v>29084</v>
      </c>
      <c r="D13">
        <v>42.76</v>
      </c>
    </row>
    <row r="14" spans="1:17" ht="18.75" x14ac:dyDescent="0.2">
      <c r="A14" s="82"/>
      <c r="B14" s="82"/>
      <c r="C14" s="82"/>
      <c r="D14" s="82"/>
    </row>
    <row r="15" spans="1:17" ht="15" customHeight="1" x14ac:dyDescent="0.15"/>
    <row r="16" spans="1:17" ht="21.95" customHeight="1" x14ac:dyDescent="0.15">
      <c r="A16" s="6" t="s">
        <v>48</v>
      </c>
      <c r="B16" s="7" t="s">
        <v>38</v>
      </c>
      <c r="C16" s="7" t="s">
        <v>3</v>
      </c>
      <c r="D16" s="7" t="s">
        <v>39</v>
      </c>
    </row>
    <row r="17" spans="1:4" ht="18" customHeight="1" x14ac:dyDescent="0.15">
      <c r="A17" s="15" t="s">
        <v>116</v>
      </c>
      <c r="B17" s="3">
        <v>29309</v>
      </c>
      <c r="C17" s="3">
        <v>32086</v>
      </c>
      <c r="D17" s="4">
        <v>88.13</v>
      </c>
    </row>
    <row r="18" spans="1:4" ht="24" customHeight="1" x14ac:dyDescent="0.15">
      <c r="A18" s="15" t="s">
        <v>49</v>
      </c>
      <c r="B18" s="2">
        <v>32408</v>
      </c>
      <c r="C18" s="3">
        <v>32260</v>
      </c>
      <c r="D18" s="4">
        <v>83.92</v>
      </c>
    </row>
    <row r="19" spans="1:4" ht="24" customHeight="1" x14ac:dyDescent="0.15">
      <c r="A19" s="15" t="s">
        <v>50</v>
      </c>
      <c r="B19" s="2">
        <v>36406</v>
      </c>
      <c r="C19" s="3">
        <v>35863</v>
      </c>
      <c r="D19" s="4">
        <v>85.52</v>
      </c>
    </row>
    <row r="20" spans="1:4" ht="24" customHeight="1" x14ac:dyDescent="0.15">
      <c r="A20" s="15" t="s">
        <v>51</v>
      </c>
      <c r="B20" s="2">
        <v>38441</v>
      </c>
      <c r="C20" s="3">
        <v>35420</v>
      </c>
      <c r="D20" s="4">
        <v>78.38</v>
      </c>
    </row>
    <row r="21" spans="1:4" ht="24" customHeight="1" x14ac:dyDescent="0.15">
      <c r="A21" s="15" t="s">
        <v>117</v>
      </c>
      <c r="B21" s="2">
        <v>41936</v>
      </c>
      <c r="C21" s="3">
        <v>36530</v>
      </c>
      <c r="D21" s="4">
        <v>74.52</v>
      </c>
    </row>
    <row r="22" spans="1:4" ht="24" customHeight="1" x14ac:dyDescent="0.15">
      <c r="A22" s="15" t="s">
        <v>118</v>
      </c>
      <c r="B22" s="2">
        <v>45190</v>
      </c>
      <c r="C22" s="3">
        <v>38024</v>
      </c>
      <c r="D22" s="4">
        <v>68.81</v>
      </c>
    </row>
    <row r="23" spans="1:4" ht="24" customHeight="1" x14ac:dyDescent="0.15">
      <c r="A23" s="15" t="s">
        <v>72</v>
      </c>
      <c r="B23" s="2">
        <v>49019</v>
      </c>
      <c r="C23" s="3">
        <v>35575</v>
      </c>
      <c r="D23" s="4">
        <v>58.03</v>
      </c>
    </row>
    <row r="24" spans="1:4" ht="24" customHeight="1" x14ac:dyDescent="0.15">
      <c r="A24" s="15" t="s">
        <v>52</v>
      </c>
      <c r="B24" s="3">
        <v>55256</v>
      </c>
      <c r="C24" s="3">
        <v>38742</v>
      </c>
      <c r="D24" s="4">
        <v>60.67</v>
      </c>
    </row>
    <row r="25" spans="1:4" ht="24" customHeight="1" x14ac:dyDescent="0.15">
      <c r="A25" s="15" t="s">
        <v>76</v>
      </c>
      <c r="B25" s="3">
        <v>61302</v>
      </c>
      <c r="C25" s="3">
        <v>39034</v>
      </c>
      <c r="D25" s="4">
        <v>58.24</v>
      </c>
    </row>
    <row r="26" spans="1:4" ht="24" customHeight="1" x14ac:dyDescent="0.15">
      <c r="A26" s="15" t="s">
        <v>119</v>
      </c>
      <c r="B26" s="3">
        <v>63859</v>
      </c>
      <c r="C26" s="3">
        <v>35985</v>
      </c>
      <c r="D26" s="4">
        <v>53.68</v>
      </c>
    </row>
    <row r="27" spans="1:4" ht="24" customHeight="1" x14ac:dyDescent="0.15">
      <c r="A27" s="35" t="s">
        <v>75</v>
      </c>
      <c r="C27" s="3">
        <v>33584</v>
      </c>
      <c r="D27" s="4">
        <v>50.32</v>
      </c>
    </row>
    <row r="28" spans="1:4" ht="15" customHeight="1" x14ac:dyDescent="0.15">
      <c r="A28" s="41" t="s">
        <v>115</v>
      </c>
      <c r="C28" s="42">
        <v>34107</v>
      </c>
      <c r="D28">
        <v>50.3</v>
      </c>
    </row>
  </sheetData>
  <mergeCells count="3">
    <mergeCell ref="H1:Q1"/>
    <mergeCell ref="A14:D14"/>
    <mergeCell ref="A1:G1"/>
  </mergeCells>
  <phoneticPr fontId="2"/>
  <pageMargins left="0.55000000000000004" right="0.44" top="0.96" bottom="0.98399999999999999" header="0.51200000000000001" footer="0.51200000000000001"/>
  <pageSetup paperSize="9" scale="95" orientation="portrait" r:id="rId1"/>
  <headerFooter alignWithMargins="0">
    <oddFooter>&amp;C&amp;"ＭＳ Ｐ明朝,標準"&amp;10
- 133 -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6" zoomScaleNormal="100" workbookViewId="0">
      <selection sqref="A1:J1"/>
    </sheetView>
  </sheetViews>
  <sheetFormatPr defaultRowHeight="13.5" x14ac:dyDescent="0.15"/>
  <cols>
    <col min="1" max="1" width="2.625" style="9" customWidth="1"/>
    <col min="2" max="2" width="33.625" style="9" bestFit="1" customWidth="1"/>
    <col min="3" max="3" width="2.625" style="9" customWidth="1"/>
    <col min="4" max="4" width="4.875" style="9" customWidth="1"/>
    <col min="5" max="6" width="4.125" style="9" bestFit="1" customWidth="1"/>
    <col min="7" max="7" width="4.5" style="9" bestFit="1" customWidth="1"/>
    <col min="8" max="10" width="10" style="9" customWidth="1"/>
    <col min="11" max="16384" width="9" style="9"/>
  </cols>
  <sheetData>
    <row r="1" spans="1:10" ht="21" x14ac:dyDescent="0.2">
      <c r="A1" s="86" t="s">
        <v>126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23.25" customHeight="1" x14ac:dyDescent="0.15"/>
    <row r="3" spans="1:10" s="40" customFormat="1" ht="27.75" customHeight="1" x14ac:dyDescent="0.15">
      <c r="A3" s="84" t="s">
        <v>0</v>
      </c>
      <c r="B3" s="85"/>
      <c r="C3" s="85"/>
      <c r="D3" s="87" t="s">
        <v>1</v>
      </c>
      <c r="E3" s="88"/>
      <c r="F3" s="88"/>
      <c r="G3" s="84"/>
      <c r="H3" s="43" t="s">
        <v>2</v>
      </c>
      <c r="I3" s="43" t="s">
        <v>3</v>
      </c>
      <c r="J3" s="44" t="s">
        <v>4</v>
      </c>
    </row>
    <row r="4" spans="1:10" ht="17.25" customHeight="1" x14ac:dyDescent="0.15">
      <c r="A4" s="32"/>
      <c r="B4" s="32"/>
      <c r="C4" s="45"/>
      <c r="D4" s="32"/>
      <c r="E4" s="32"/>
      <c r="F4" s="32"/>
      <c r="G4" s="32"/>
      <c r="H4" s="25" t="s">
        <v>5</v>
      </c>
      <c r="I4" s="25" t="s">
        <v>5</v>
      </c>
      <c r="J4" s="25" t="s">
        <v>81</v>
      </c>
    </row>
    <row r="5" spans="1:10" ht="21" customHeight="1" x14ac:dyDescent="0.15">
      <c r="A5" s="32"/>
      <c r="B5" s="16" t="s">
        <v>6</v>
      </c>
      <c r="C5" s="46"/>
      <c r="D5" s="32" t="s">
        <v>44</v>
      </c>
      <c r="E5" s="18" t="s">
        <v>53</v>
      </c>
      <c r="F5" s="18" t="s">
        <v>54</v>
      </c>
      <c r="G5" s="18" t="s">
        <v>87</v>
      </c>
      <c r="H5" s="72">
        <v>67021</v>
      </c>
      <c r="I5" s="73">
        <v>39034</v>
      </c>
      <c r="J5" s="19">
        <v>58.24</v>
      </c>
    </row>
    <row r="6" spans="1:10" ht="21" customHeight="1" x14ac:dyDescent="0.15">
      <c r="A6" s="32"/>
      <c r="B6" s="16" t="s">
        <v>7</v>
      </c>
      <c r="C6" s="17"/>
      <c r="E6" s="18" t="s">
        <v>53</v>
      </c>
      <c r="F6" s="18" t="s">
        <v>55</v>
      </c>
      <c r="G6" s="18" t="s">
        <v>87</v>
      </c>
      <c r="H6" s="72">
        <v>67218</v>
      </c>
      <c r="I6" s="73">
        <v>25420</v>
      </c>
      <c r="J6" s="19">
        <v>37.82</v>
      </c>
    </row>
    <row r="7" spans="1:10" ht="21" customHeight="1" x14ac:dyDescent="0.15">
      <c r="A7" s="32"/>
      <c r="B7" s="16" t="s">
        <v>10</v>
      </c>
      <c r="C7" s="17"/>
      <c r="E7" s="18" t="s">
        <v>53</v>
      </c>
      <c r="F7" s="18" t="s">
        <v>88</v>
      </c>
      <c r="G7" s="18" t="s">
        <v>56</v>
      </c>
      <c r="H7" s="72">
        <v>67845</v>
      </c>
      <c r="I7" s="73">
        <v>43354</v>
      </c>
      <c r="J7" s="19">
        <v>63.9</v>
      </c>
    </row>
    <row r="8" spans="1:10" ht="21" customHeight="1" x14ac:dyDescent="0.15">
      <c r="A8" s="32"/>
      <c r="B8" s="16" t="s">
        <v>11</v>
      </c>
      <c r="C8" s="17"/>
      <c r="E8" s="18" t="s">
        <v>53</v>
      </c>
      <c r="F8" s="18" t="s">
        <v>88</v>
      </c>
      <c r="G8" s="18" t="s">
        <v>56</v>
      </c>
      <c r="H8" s="72">
        <v>67874</v>
      </c>
      <c r="I8" s="73">
        <v>43349</v>
      </c>
      <c r="J8" s="19">
        <v>63.87</v>
      </c>
    </row>
    <row r="9" spans="1:10" ht="21" customHeight="1" x14ac:dyDescent="0.15">
      <c r="A9" s="32"/>
      <c r="B9" s="16" t="s">
        <v>8</v>
      </c>
      <c r="C9" s="17"/>
      <c r="E9" s="18" t="s">
        <v>89</v>
      </c>
      <c r="F9" s="18" t="s">
        <v>90</v>
      </c>
      <c r="G9" s="18" t="s">
        <v>91</v>
      </c>
      <c r="H9" s="72">
        <v>67261</v>
      </c>
      <c r="I9" s="73">
        <v>31032</v>
      </c>
      <c r="J9" s="19">
        <f t="shared" ref="J9:J18" si="0">I9/H9*100</f>
        <v>46.136691396202849</v>
      </c>
    </row>
    <row r="10" spans="1:10" ht="21" customHeight="1" x14ac:dyDescent="0.15">
      <c r="A10" s="32"/>
      <c r="B10" s="16" t="s">
        <v>12</v>
      </c>
      <c r="C10" s="17"/>
      <c r="E10" s="18" t="s">
        <v>89</v>
      </c>
      <c r="F10" s="18" t="s">
        <v>85</v>
      </c>
      <c r="G10" s="18" t="s">
        <v>92</v>
      </c>
      <c r="H10" s="72">
        <v>67813</v>
      </c>
      <c r="I10" s="73">
        <v>39526</v>
      </c>
      <c r="J10" s="19">
        <f t="shared" si="0"/>
        <v>58.286759175969202</v>
      </c>
    </row>
    <row r="11" spans="1:10" ht="21" customHeight="1" x14ac:dyDescent="0.15">
      <c r="A11" s="32"/>
      <c r="B11" s="16" t="s">
        <v>13</v>
      </c>
      <c r="C11" s="17"/>
      <c r="E11" s="18" t="s">
        <v>89</v>
      </c>
      <c r="F11" s="18" t="s">
        <v>85</v>
      </c>
      <c r="G11" s="18" t="s">
        <v>92</v>
      </c>
      <c r="H11" s="72">
        <v>67813</v>
      </c>
      <c r="I11" s="73">
        <v>39531</v>
      </c>
      <c r="J11" s="19">
        <f t="shared" si="0"/>
        <v>58.294132393493868</v>
      </c>
    </row>
    <row r="12" spans="1:10" ht="21" customHeight="1" x14ac:dyDescent="0.15">
      <c r="A12" s="32"/>
      <c r="B12" s="16" t="s">
        <v>9</v>
      </c>
      <c r="C12" s="17"/>
      <c r="E12" s="18" t="s">
        <v>89</v>
      </c>
      <c r="F12" s="18" t="s">
        <v>93</v>
      </c>
      <c r="G12" s="18" t="s">
        <v>83</v>
      </c>
      <c r="H12" s="72">
        <v>67434</v>
      </c>
      <c r="I12" s="73">
        <v>20051</v>
      </c>
      <c r="J12" s="19">
        <f t="shared" si="0"/>
        <v>29.734258682563691</v>
      </c>
    </row>
    <row r="13" spans="1:10" ht="21" customHeight="1" x14ac:dyDescent="0.15">
      <c r="A13" s="32"/>
      <c r="B13" s="16" t="s">
        <v>6</v>
      </c>
      <c r="C13" s="17"/>
      <c r="E13" s="18" t="s">
        <v>94</v>
      </c>
      <c r="F13" s="18" t="s">
        <v>90</v>
      </c>
      <c r="G13" s="18" t="s">
        <v>83</v>
      </c>
      <c r="H13" s="72">
        <v>67035</v>
      </c>
      <c r="I13" s="73">
        <v>35985</v>
      </c>
      <c r="J13" s="19">
        <f t="shared" si="0"/>
        <v>53.680912955918544</v>
      </c>
    </row>
    <row r="14" spans="1:10" ht="21" customHeight="1" x14ac:dyDescent="0.15">
      <c r="A14" s="32"/>
      <c r="B14" s="16" t="s">
        <v>7</v>
      </c>
      <c r="C14" s="17"/>
      <c r="E14" s="18" t="s">
        <v>94</v>
      </c>
      <c r="F14" s="18" t="s">
        <v>85</v>
      </c>
      <c r="G14" s="18" t="s">
        <v>83</v>
      </c>
      <c r="H14" s="72">
        <v>67288</v>
      </c>
      <c r="I14" s="73">
        <v>29255</v>
      </c>
      <c r="J14" s="19">
        <f t="shared" si="0"/>
        <v>43.477291641897516</v>
      </c>
    </row>
    <row r="15" spans="1:10" ht="21" customHeight="1" x14ac:dyDescent="0.15">
      <c r="A15" s="32"/>
      <c r="B15" s="16" t="s">
        <v>10</v>
      </c>
      <c r="C15" s="17"/>
      <c r="E15" s="18" t="s">
        <v>94</v>
      </c>
      <c r="F15" s="18" t="s">
        <v>93</v>
      </c>
      <c r="G15" s="18" t="s">
        <v>95</v>
      </c>
      <c r="H15" s="72">
        <v>67839</v>
      </c>
      <c r="I15" s="73">
        <v>44079</v>
      </c>
      <c r="J15" s="19">
        <f t="shared" si="0"/>
        <v>64.97589881926325</v>
      </c>
    </row>
    <row r="16" spans="1:10" ht="21" customHeight="1" x14ac:dyDescent="0.15">
      <c r="A16" s="32"/>
      <c r="B16" s="16" t="s">
        <v>11</v>
      </c>
      <c r="C16" s="17"/>
      <c r="E16" s="18" t="s">
        <v>94</v>
      </c>
      <c r="F16" s="18" t="s">
        <v>93</v>
      </c>
      <c r="G16" s="18" t="s">
        <v>95</v>
      </c>
      <c r="H16" s="72">
        <v>67839</v>
      </c>
      <c r="I16" s="73">
        <v>44085</v>
      </c>
      <c r="J16" s="19">
        <f t="shared" si="0"/>
        <v>64.98474328925839</v>
      </c>
    </row>
    <row r="17" spans="1:10" ht="21" customHeight="1" x14ac:dyDescent="0.15">
      <c r="A17" s="32"/>
      <c r="B17" s="16" t="s">
        <v>12</v>
      </c>
      <c r="C17" s="17"/>
      <c r="E17" s="18" t="s">
        <v>96</v>
      </c>
      <c r="F17" s="18" t="s">
        <v>85</v>
      </c>
      <c r="G17" s="18" t="s">
        <v>86</v>
      </c>
      <c r="H17" s="72">
        <v>67883</v>
      </c>
      <c r="I17" s="73">
        <v>38870</v>
      </c>
      <c r="J17" s="19">
        <f t="shared" si="0"/>
        <v>57.260286080461974</v>
      </c>
    </row>
    <row r="18" spans="1:10" ht="21" customHeight="1" x14ac:dyDescent="0.15">
      <c r="A18" s="32"/>
      <c r="B18" s="16" t="s">
        <v>13</v>
      </c>
      <c r="C18" s="17"/>
      <c r="E18" s="18" t="s">
        <v>96</v>
      </c>
      <c r="F18" s="18" t="s">
        <v>85</v>
      </c>
      <c r="G18" s="18" t="s">
        <v>86</v>
      </c>
      <c r="H18" s="72">
        <v>67883</v>
      </c>
      <c r="I18" s="73">
        <v>38871</v>
      </c>
      <c r="J18" s="19">
        <f t="shared" si="0"/>
        <v>57.261759203335153</v>
      </c>
    </row>
    <row r="19" spans="1:10" ht="21" customHeight="1" x14ac:dyDescent="0.15">
      <c r="A19" s="32"/>
      <c r="B19" s="16" t="s">
        <v>8</v>
      </c>
      <c r="C19" s="17"/>
      <c r="E19" s="57" t="s">
        <v>97</v>
      </c>
      <c r="F19" s="57" t="s">
        <v>90</v>
      </c>
      <c r="G19" s="57">
        <v>10</v>
      </c>
      <c r="H19" s="58">
        <v>67054</v>
      </c>
      <c r="I19" s="58">
        <v>27035</v>
      </c>
      <c r="J19" s="59">
        <f>I19/H19*100</f>
        <v>40.318250961911296</v>
      </c>
    </row>
    <row r="20" spans="1:10" ht="21" customHeight="1" x14ac:dyDescent="0.15">
      <c r="A20" s="32"/>
      <c r="B20" s="16" t="s">
        <v>9</v>
      </c>
      <c r="C20" s="17"/>
      <c r="E20" s="57" t="s">
        <v>97</v>
      </c>
      <c r="F20" s="57" t="s">
        <v>85</v>
      </c>
      <c r="G20" s="57" t="s">
        <v>98</v>
      </c>
      <c r="H20" s="58">
        <v>67137</v>
      </c>
      <c r="I20" s="58">
        <v>18181</v>
      </c>
      <c r="J20" s="59">
        <f>I20/H20*100</f>
        <v>27.080447443287607</v>
      </c>
    </row>
    <row r="21" spans="1:10" ht="21" customHeight="1" x14ac:dyDescent="0.15">
      <c r="A21" s="32"/>
      <c r="B21" s="16" t="s">
        <v>10</v>
      </c>
      <c r="C21" s="17"/>
      <c r="E21" s="57" t="s">
        <v>99</v>
      </c>
      <c r="F21" s="57" t="s">
        <v>100</v>
      </c>
      <c r="G21" s="57" t="s">
        <v>101</v>
      </c>
      <c r="H21" s="58">
        <v>67649</v>
      </c>
      <c r="I21" s="58">
        <v>39414</v>
      </c>
      <c r="J21" s="65">
        <v>58.26</v>
      </c>
    </row>
    <row r="22" spans="1:10" ht="21" customHeight="1" x14ac:dyDescent="0.15">
      <c r="B22" s="16" t="s">
        <v>11</v>
      </c>
      <c r="C22" s="17"/>
      <c r="E22" s="57" t="s">
        <v>99</v>
      </c>
      <c r="F22" s="57" t="s">
        <v>100</v>
      </c>
      <c r="G22" s="57" t="s">
        <v>101</v>
      </c>
      <c r="H22" s="58">
        <v>67649</v>
      </c>
      <c r="I22" s="58">
        <v>39407</v>
      </c>
      <c r="J22" s="65">
        <v>58.25</v>
      </c>
    </row>
    <row r="23" spans="1:10" ht="21" customHeight="1" x14ac:dyDescent="0.15">
      <c r="B23" s="16" t="s">
        <v>6</v>
      </c>
      <c r="C23" s="17"/>
      <c r="E23" s="57" t="s">
        <v>70</v>
      </c>
      <c r="F23" s="18" t="s">
        <v>54</v>
      </c>
      <c r="G23" s="18" t="s">
        <v>102</v>
      </c>
      <c r="H23" s="74">
        <v>66735</v>
      </c>
      <c r="I23" s="73">
        <v>33584</v>
      </c>
      <c r="J23" s="32">
        <v>50.32</v>
      </c>
    </row>
    <row r="24" spans="1:10" ht="21" customHeight="1" x14ac:dyDescent="0.15">
      <c r="B24" s="16" t="s">
        <v>12</v>
      </c>
      <c r="C24" s="17"/>
      <c r="E24" s="18" t="s">
        <v>70</v>
      </c>
      <c r="F24" s="18" t="s">
        <v>55</v>
      </c>
      <c r="G24" s="18" t="s">
        <v>102</v>
      </c>
      <c r="H24" s="74">
        <v>67608</v>
      </c>
      <c r="I24" s="73">
        <v>39591</v>
      </c>
      <c r="J24" s="32">
        <v>58.56</v>
      </c>
    </row>
    <row r="25" spans="1:10" ht="21" customHeight="1" x14ac:dyDescent="0.15">
      <c r="B25" s="16" t="s">
        <v>13</v>
      </c>
      <c r="C25" s="17"/>
      <c r="E25" s="18" t="s">
        <v>70</v>
      </c>
      <c r="F25" s="18" t="s">
        <v>55</v>
      </c>
      <c r="G25" s="18" t="s">
        <v>102</v>
      </c>
      <c r="H25" s="74">
        <v>67608</v>
      </c>
      <c r="I25" s="73">
        <v>39589</v>
      </c>
      <c r="J25" s="32">
        <v>58.56</v>
      </c>
    </row>
    <row r="26" spans="1:10" ht="21" customHeight="1" x14ac:dyDescent="0.15">
      <c r="B26" s="16" t="s">
        <v>7</v>
      </c>
      <c r="C26" s="17"/>
      <c r="E26" s="18" t="s">
        <v>70</v>
      </c>
      <c r="F26" s="18" t="s">
        <v>55</v>
      </c>
      <c r="G26" s="18" t="s">
        <v>102</v>
      </c>
      <c r="H26" s="74">
        <v>66929</v>
      </c>
      <c r="I26" s="73">
        <v>38549</v>
      </c>
      <c r="J26" s="19">
        <v>57.6</v>
      </c>
    </row>
    <row r="27" spans="1:10" ht="21" customHeight="1" x14ac:dyDescent="0.15">
      <c r="B27" s="16" t="s">
        <v>10</v>
      </c>
      <c r="C27" s="17"/>
      <c r="E27" s="18" t="s">
        <v>77</v>
      </c>
      <c r="F27" s="18" t="s">
        <v>100</v>
      </c>
      <c r="G27" s="18" t="s">
        <v>103</v>
      </c>
      <c r="H27" s="74">
        <v>67370</v>
      </c>
      <c r="I27" s="73">
        <v>36091</v>
      </c>
      <c r="J27" s="19">
        <v>53.57</v>
      </c>
    </row>
    <row r="28" spans="1:10" ht="21" customHeight="1" x14ac:dyDescent="0.15">
      <c r="B28" s="16" t="s">
        <v>11</v>
      </c>
      <c r="C28" s="17"/>
      <c r="E28" s="18" t="s">
        <v>104</v>
      </c>
      <c r="F28" s="18" t="s">
        <v>100</v>
      </c>
      <c r="G28" s="18" t="s">
        <v>103</v>
      </c>
      <c r="H28" s="74">
        <v>67370</v>
      </c>
      <c r="I28" s="73">
        <v>36100</v>
      </c>
      <c r="J28" s="19">
        <v>53.58</v>
      </c>
    </row>
    <row r="29" spans="1:10" ht="21" customHeight="1" x14ac:dyDescent="0.15">
      <c r="B29" s="16" t="s">
        <v>8</v>
      </c>
      <c r="C29" s="17"/>
      <c r="E29" s="18" t="s">
        <v>105</v>
      </c>
      <c r="F29" s="18" t="s">
        <v>90</v>
      </c>
      <c r="G29" s="18" t="s">
        <v>106</v>
      </c>
      <c r="H29" s="74">
        <v>66772</v>
      </c>
      <c r="I29" s="73">
        <v>26300</v>
      </c>
      <c r="J29" s="32">
        <v>39.39</v>
      </c>
    </row>
    <row r="30" spans="1:10" ht="21" customHeight="1" x14ac:dyDescent="0.15">
      <c r="B30" s="16" t="s">
        <v>9</v>
      </c>
      <c r="C30" s="17"/>
      <c r="E30" s="18" t="s">
        <v>105</v>
      </c>
      <c r="F30" s="18" t="s">
        <v>93</v>
      </c>
      <c r="G30" s="18" t="s">
        <v>84</v>
      </c>
      <c r="H30" s="74">
        <v>66900</v>
      </c>
      <c r="I30" s="73">
        <v>20503</v>
      </c>
      <c r="J30" s="19">
        <v>30.65</v>
      </c>
    </row>
    <row r="31" spans="1:10" ht="21" customHeight="1" x14ac:dyDescent="0.15">
      <c r="B31" s="16" t="s">
        <v>12</v>
      </c>
      <c r="C31" s="17"/>
      <c r="E31" s="18" t="s">
        <v>107</v>
      </c>
      <c r="F31" s="18" t="s">
        <v>85</v>
      </c>
      <c r="G31" s="18" t="s">
        <v>108</v>
      </c>
      <c r="H31" s="74">
        <v>68764</v>
      </c>
      <c r="I31" s="73">
        <v>38067</v>
      </c>
      <c r="J31" s="32">
        <v>55.36</v>
      </c>
    </row>
    <row r="32" spans="1:10" ht="21" customHeight="1" x14ac:dyDescent="0.15">
      <c r="B32" s="16" t="s">
        <v>13</v>
      </c>
      <c r="C32" s="46"/>
      <c r="E32" s="18" t="s">
        <v>107</v>
      </c>
      <c r="F32" s="18" t="s">
        <v>85</v>
      </c>
      <c r="G32" s="18" t="s">
        <v>108</v>
      </c>
      <c r="H32" s="74">
        <v>68764</v>
      </c>
      <c r="I32" s="73">
        <v>38071</v>
      </c>
      <c r="J32" s="19">
        <v>55.36</v>
      </c>
    </row>
    <row r="33" spans="1:10" ht="21" customHeight="1" x14ac:dyDescent="0.15">
      <c r="B33" s="16" t="s">
        <v>6</v>
      </c>
      <c r="C33" s="46"/>
      <c r="D33" s="32"/>
      <c r="E33" s="18" t="s">
        <v>120</v>
      </c>
      <c r="F33" s="18" t="s">
        <v>90</v>
      </c>
      <c r="G33" s="18" t="s">
        <v>121</v>
      </c>
      <c r="H33" s="72">
        <v>67806</v>
      </c>
      <c r="I33" s="73">
        <v>34107</v>
      </c>
      <c r="J33" s="19">
        <v>50.3</v>
      </c>
    </row>
    <row r="34" spans="1:10" ht="21" customHeight="1" x14ac:dyDescent="0.15">
      <c r="B34" s="16" t="s">
        <v>7</v>
      </c>
      <c r="C34" s="46"/>
      <c r="D34" s="32"/>
      <c r="E34" s="18" t="s">
        <v>120</v>
      </c>
      <c r="F34" s="18" t="s">
        <v>85</v>
      </c>
      <c r="G34" s="18" t="s">
        <v>84</v>
      </c>
      <c r="H34" s="72">
        <v>68019</v>
      </c>
      <c r="I34" s="73">
        <v>29084</v>
      </c>
      <c r="J34" s="19">
        <v>42.76</v>
      </c>
    </row>
    <row r="35" spans="1:10" ht="21" customHeight="1" x14ac:dyDescent="0.15">
      <c r="A35" s="32"/>
      <c r="B35" s="16" t="s">
        <v>10</v>
      </c>
      <c r="C35" s="17"/>
      <c r="E35" s="18" t="s">
        <v>120</v>
      </c>
      <c r="F35" s="18" t="s">
        <v>82</v>
      </c>
      <c r="G35" s="18" t="s">
        <v>122</v>
      </c>
      <c r="H35" s="72">
        <v>68664</v>
      </c>
      <c r="I35" s="73">
        <v>36063</v>
      </c>
      <c r="J35" s="19">
        <v>52.52</v>
      </c>
    </row>
    <row r="36" spans="1:10" ht="21" customHeight="1" x14ac:dyDescent="0.15">
      <c r="A36" s="32"/>
      <c r="B36" s="16" t="s">
        <v>11</v>
      </c>
      <c r="C36" s="17"/>
      <c r="E36" s="18" t="s">
        <v>120</v>
      </c>
      <c r="F36" s="18" t="s">
        <v>82</v>
      </c>
      <c r="G36" s="18" t="s">
        <v>122</v>
      </c>
      <c r="H36" s="72">
        <v>68664</v>
      </c>
      <c r="I36" s="73">
        <v>36071</v>
      </c>
      <c r="J36" s="19">
        <v>52.53</v>
      </c>
    </row>
    <row r="37" spans="1:10" ht="17.25" customHeight="1" x14ac:dyDescent="0.15">
      <c r="A37" s="47"/>
      <c r="B37" s="48"/>
      <c r="C37" s="49"/>
      <c r="D37" s="50"/>
      <c r="E37" s="47"/>
      <c r="F37" s="47"/>
      <c r="G37" s="47"/>
      <c r="H37" s="47"/>
      <c r="I37" s="47"/>
      <c r="J37" s="47"/>
    </row>
    <row r="38" spans="1:10" ht="17.25" customHeight="1" x14ac:dyDescent="0.15">
      <c r="B38" s="38"/>
      <c r="H38" s="89" t="s">
        <v>14</v>
      </c>
      <c r="I38" s="89"/>
      <c r="J38" s="89"/>
    </row>
  </sheetData>
  <mergeCells count="4">
    <mergeCell ref="A3:C3"/>
    <mergeCell ref="A1:J1"/>
    <mergeCell ref="D3:G3"/>
    <mergeCell ref="H38:J38"/>
  </mergeCells>
  <phoneticPr fontId="2"/>
  <pageMargins left="0.78700000000000003" right="0.38" top="0.75" bottom="0.75" header="0.51200000000000001" footer="0.51200000000000001"/>
  <pageSetup paperSize="9" scale="96" orientation="portrait" r:id="rId1"/>
  <headerFooter alignWithMargins="0">
    <oddFooter>&amp;C&amp;"ＭＳ Ｐ明朝,標準"&amp;10
- 134 -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opLeftCell="A28" zoomScaleNormal="100" workbookViewId="0">
      <selection activeCell="A19" sqref="A19:J19"/>
    </sheetView>
  </sheetViews>
  <sheetFormatPr defaultRowHeight="13.5" x14ac:dyDescent="0.15"/>
  <cols>
    <col min="1" max="1" width="9.625" style="9" customWidth="1"/>
    <col min="2" max="2" width="2.375" style="9" customWidth="1"/>
    <col min="3" max="3" width="2.625" style="9" customWidth="1"/>
    <col min="4" max="4" width="19.875" style="9" customWidth="1"/>
    <col min="5" max="5" width="8.75" style="9" customWidth="1"/>
    <col min="6" max="6" width="1.625" style="9" customWidth="1"/>
    <col min="7" max="7" width="10" style="9" customWidth="1"/>
    <col min="8" max="8" width="3.625" style="9" customWidth="1"/>
    <col min="9" max="9" width="13.125" style="9" customWidth="1"/>
    <col min="10" max="10" width="13" style="9" customWidth="1"/>
    <col min="11" max="16384" width="9" style="9"/>
  </cols>
  <sheetData>
    <row r="1" spans="1:10" ht="21" x14ac:dyDescent="0.2">
      <c r="A1" s="86" t="s">
        <v>127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6" customHeight="1" x14ac:dyDescent="0.15"/>
    <row r="3" spans="1:10" x14ac:dyDescent="0.15">
      <c r="G3" s="93" t="s">
        <v>123</v>
      </c>
      <c r="H3" s="93"/>
      <c r="I3" s="93"/>
      <c r="J3" s="93"/>
    </row>
    <row r="4" spans="1:10" ht="18" customHeight="1" x14ac:dyDescent="0.15">
      <c r="A4" s="91" t="s">
        <v>15</v>
      </c>
      <c r="B4" s="92"/>
      <c r="C4" s="92"/>
      <c r="D4" s="21" t="s">
        <v>16</v>
      </c>
      <c r="E4" s="92" t="s">
        <v>17</v>
      </c>
      <c r="F4" s="92"/>
      <c r="G4" s="92"/>
      <c r="H4" s="92" t="s">
        <v>18</v>
      </c>
      <c r="I4" s="92"/>
      <c r="J4" s="22" t="s">
        <v>60</v>
      </c>
    </row>
    <row r="5" spans="1:10" ht="11.25" customHeight="1" x14ac:dyDescent="0.15">
      <c r="A5" s="23"/>
      <c r="B5" s="23"/>
      <c r="C5" s="24"/>
      <c r="D5" s="25" t="s">
        <v>5</v>
      </c>
      <c r="E5" s="25"/>
      <c r="F5" s="25"/>
      <c r="G5" s="25" t="s">
        <v>5</v>
      </c>
      <c r="H5" s="25"/>
      <c r="I5" s="25" t="s">
        <v>5</v>
      </c>
      <c r="J5" s="25" t="s">
        <v>5</v>
      </c>
    </row>
    <row r="6" spans="1:10" ht="15" customHeight="1" x14ac:dyDescent="0.15">
      <c r="A6" s="69" t="s">
        <v>124</v>
      </c>
      <c r="B6" s="26" t="s">
        <v>19</v>
      </c>
      <c r="C6" s="27"/>
      <c r="D6" s="75">
        <v>67989</v>
      </c>
      <c r="E6" s="75"/>
      <c r="F6" s="75"/>
      <c r="G6" s="75">
        <v>33775</v>
      </c>
      <c r="H6" s="75"/>
      <c r="I6" s="75">
        <v>34214</v>
      </c>
      <c r="J6" s="76">
        <v>55</v>
      </c>
    </row>
    <row r="7" spans="1:10" ht="15" customHeight="1" x14ac:dyDescent="0.15">
      <c r="A7" s="26">
        <v>21</v>
      </c>
      <c r="B7" s="26"/>
      <c r="C7" s="27"/>
      <c r="D7" s="75">
        <f t="shared" ref="D7:D14" si="0">SUM(G7:I7)</f>
        <v>68000</v>
      </c>
      <c r="E7" s="75"/>
      <c r="F7" s="75"/>
      <c r="G7" s="75">
        <v>33753</v>
      </c>
      <c r="H7" s="75"/>
      <c r="I7" s="75">
        <v>34247</v>
      </c>
      <c r="J7" s="75">
        <f t="shared" ref="J7:J14" si="1">+D7-D6</f>
        <v>11</v>
      </c>
    </row>
    <row r="8" spans="1:10" ht="15" customHeight="1" x14ac:dyDescent="0.15">
      <c r="A8" s="26">
        <v>22</v>
      </c>
      <c r="B8" s="26"/>
      <c r="C8" s="27"/>
      <c r="D8" s="75">
        <f t="shared" si="0"/>
        <v>68038</v>
      </c>
      <c r="E8" s="75"/>
      <c r="F8" s="75"/>
      <c r="G8" s="75">
        <v>33781</v>
      </c>
      <c r="H8" s="75"/>
      <c r="I8" s="75">
        <v>34257</v>
      </c>
      <c r="J8" s="75">
        <f t="shared" si="1"/>
        <v>38</v>
      </c>
    </row>
    <row r="9" spans="1:10" ht="15" customHeight="1" x14ac:dyDescent="0.15">
      <c r="A9" s="26">
        <v>23</v>
      </c>
      <c r="B9" s="26"/>
      <c r="C9" s="27"/>
      <c r="D9" s="77">
        <f t="shared" si="0"/>
        <v>67921</v>
      </c>
      <c r="E9" s="77"/>
      <c r="F9" s="77"/>
      <c r="G9" s="77">
        <v>33687</v>
      </c>
      <c r="H9" s="77"/>
      <c r="I9" s="77">
        <v>34234</v>
      </c>
      <c r="J9" s="76">
        <f t="shared" si="1"/>
        <v>-117</v>
      </c>
    </row>
    <row r="10" spans="1:10" ht="15" customHeight="1" x14ac:dyDescent="0.15">
      <c r="A10" s="26">
        <v>24</v>
      </c>
      <c r="B10" s="26"/>
      <c r="C10" s="27"/>
      <c r="D10" s="56">
        <f t="shared" si="0"/>
        <v>67806</v>
      </c>
      <c r="E10" s="56"/>
      <c r="F10" s="56"/>
      <c r="G10" s="56">
        <v>33617</v>
      </c>
      <c r="H10" s="56"/>
      <c r="I10" s="56">
        <v>34189</v>
      </c>
      <c r="J10" s="76">
        <f t="shared" si="1"/>
        <v>-115</v>
      </c>
    </row>
    <row r="11" spans="1:10" ht="15" customHeight="1" x14ac:dyDescent="0.15">
      <c r="A11" s="26">
        <v>25</v>
      </c>
      <c r="B11" s="26"/>
      <c r="C11" s="27"/>
      <c r="D11" s="56">
        <f t="shared" si="0"/>
        <v>67582</v>
      </c>
      <c r="E11" s="56"/>
      <c r="F11" s="56"/>
      <c r="G11" s="56">
        <v>33546</v>
      </c>
      <c r="H11" s="56"/>
      <c r="I11" s="56">
        <v>34036</v>
      </c>
      <c r="J11" s="76">
        <f t="shared" si="1"/>
        <v>-224</v>
      </c>
    </row>
    <row r="12" spans="1:10" ht="15" customHeight="1" x14ac:dyDescent="0.15">
      <c r="A12" s="26">
        <v>26</v>
      </c>
      <c r="B12" s="26"/>
      <c r="C12" s="27"/>
      <c r="D12" s="56">
        <f t="shared" si="0"/>
        <v>67488</v>
      </c>
      <c r="E12" s="56"/>
      <c r="F12" s="56"/>
      <c r="G12" s="56">
        <v>33511</v>
      </c>
      <c r="H12" s="56"/>
      <c r="I12" s="56">
        <v>33977</v>
      </c>
      <c r="J12" s="76">
        <f t="shared" si="1"/>
        <v>-94</v>
      </c>
    </row>
    <row r="13" spans="1:10" ht="15" customHeight="1" x14ac:dyDescent="0.15">
      <c r="A13" s="26">
        <v>27</v>
      </c>
      <c r="B13" s="26"/>
      <c r="C13" s="27"/>
      <c r="D13" s="56">
        <f t="shared" si="0"/>
        <v>67332</v>
      </c>
      <c r="E13" s="56"/>
      <c r="F13" s="56"/>
      <c r="G13" s="56">
        <v>33421</v>
      </c>
      <c r="H13" s="56"/>
      <c r="I13" s="56">
        <v>33911</v>
      </c>
      <c r="J13" s="76">
        <f t="shared" si="1"/>
        <v>-156</v>
      </c>
    </row>
    <row r="14" spans="1:10" ht="15" customHeight="1" x14ac:dyDescent="0.15">
      <c r="A14" s="26">
        <v>28</v>
      </c>
      <c r="B14" s="26"/>
      <c r="C14" s="27"/>
      <c r="D14" s="56">
        <f t="shared" si="0"/>
        <v>68848</v>
      </c>
      <c r="E14" s="56"/>
      <c r="F14" s="56"/>
      <c r="G14" s="56">
        <v>34169</v>
      </c>
      <c r="H14" s="56"/>
      <c r="I14" s="56">
        <v>34679</v>
      </c>
      <c r="J14" s="76">
        <f t="shared" si="1"/>
        <v>1516</v>
      </c>
    </row>
    <row r="15" spans="1:10" ht="15" customHeight="1" x14ac:dyDescent="0.15">
      <c r="A15" s="26">
        <v>29</v>
      </c>
      <c r="B15" s="26"/>
      <c r="C15" s="27"/>
      <c r="D15" s="56">
        <f>SUM(G15:I15)</f>
        <v>68834</v>
      </c>
      <c r="E15" s="56"/>
      <c r="F15" s="56"/>
      <c r="G15" s="56">
        <v>34238</v>
      </c>
      <c r="H15" s="56"/>
      <c r="I15" s="56">
        <v>34596</v>
      </c>
      <c r="J15" s="76">
        <f>+D15-D14</f>
        <v>-14</v>
      </c>
    </row>
    <row r="16" spans="1:10" ht="11.25" customHeight="1" x14ac:dyDescent="0.15">
      <c r="A16" s="28"/>
      <c r="B16" s="28"/>
      <c r="C16" s="29"/>
      <c r="D16" s="30"/>
      <c r="E16" s="28"/>
      <c r="F16" s="28"/>
      <c r="G16" s="28"/>
      <c r="H16" s="28"/>
      <c r="I16" s="28"/>
      <c r="J16" s="31"/>
    </row>
    <row r="17" spans="1:10" ht="15" customHeight="1" x14ac:dyDescent="0.15">
      <c r="A17" s="31"/>
      <c r="B17" s="31"/>
      <c r="C17" s="31"/>
      <c r="D17" s="31"/>
      <c r="E17" s="31"/>
      <c r="F17" s="31"/>
      <c r="G17" s="31"/>
      <c r="H17" s="90" t="s">
        <v>14</v>
      </c>
      <c r="I17" s="90"/>
      <c r="J17" s="90"/>
    </row>
    <row r="18" spans="1:10" ht="27" customHeight="1" x14ac:dyDescent="0.15"/>
    <row r="19" spans="1:10" ht="21" x14ac:dyDescent="0.2">
      <c r="A19" s="86" t="s">
        <v>128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ht="6" customHeight="1" x14ac:dyDescent="0.15"/>
    <row r="21" spans="1:10" x14ac:dyDescent="0.15">
      <c r="A21" s="32"/>
      <c r="B21" s="32"/>
      <c r="C21" s="32"/>
      <c r="D21" s="32"/>
      <c r="E21" s="32"/>
      <c r="F21" s="32"/>
      <c r="G21" s="32"/>
      <c r="H21" s="93" t="s">
        <v>125</v>
      </c>
      <c r="I21" s="93"/>
      <c r="J21" s="93"/>
    </row>
    <row r="22" spans="1:10" ht="18" customHeight="1" x14ac:dyDescent="0.15">
      <c r="A22" s="20" t="s">
        <v>20</v>
      </c>
      <c r="B22" s="92" t="s">
        <v>21</v>
      </c>
      <c r="C22" s="92"/>
      <c r="D22" s="92"/>
      <c r="E22" s="92"/>
      <c r="F22" s="92"/>
      <c r="G22" s="92" t="s">
        <v>16</v>
      </c>
      <c r="H22" s="92"/>
      <c r="I22" s="21" t="s">
        <v>17</v>
      </c>
      <c r="J22" s="22" t="s">
        <v>18</v>
      </c>
    </row>
    <row r="23" spans="1:10" ht="6" customHeight="1" x14ac:dyDescent="0.15">
      <c r="A23" s="31"/>
      <c r="B23" s="31"/>
      <c r="C23" s="31"/>
      <c r="D23" s="23"/>
      <c r="E23" s="23"/>
      <c r="F23" s="24"/>
      <c r="G23" s="31"/>
      <c r="H23" s="31"/>
      <c r="I23" s="31"/>
      <c r="J23" s="31"/>
    </row>
    <row r="24" spans="1:10" ht="14.25" customHeight="1" x14ac:dyDescent="0.15">
      <c r="A24" s="31"/>
      <c r="B24" s="31"/>
      <c r="C24" s="94" t="s">
        <v>22</v>
      </c>
      <c r="D24" s="94"/>
      <c r="E24" s="94"/>
      <c r="F24" s="39"/>
      <c r="G24" s="96">
        <f>I24+J24</f>
        <v>68834</v>
      </c>
      <c r="H24" s="97"/>
      <c r="I24" s="60">
        <f>SUM(I25:I54)</f>
        <v>34238</v>
      </c>
      <c r="J24" s="60">
        <f>SUM(J25:J54)</f>
        <v>34596</v>
      </c>
    </row>
    <row r="25" spans="1:10" ht="14.25" customHeight="1" x14ac:dyDescent="0.15">
      <c r="A25" s="61">
        <v>1</v>
      </c>
      <c r="B25" s="61"/>
      <c r="C25" s="95" t="s">
        <v>61</v>
      </c>
      <c r="D25" s="95"/>
      <c r="E25" s="95"/>
      <c r="F25" s="62"/>
      <c r="G25" s="98">
        <f t="shared" ref="G25:G54" si="2">I25+J25</f>
        <v>1448</v>
      </c>
      <c r="H25" s="99"/>
      <c r="I25" s="70">
        <v>717</v>
      </c>
      <c r="J25" s="70">
        <v>731</v>
      </c>
    </row>
    <row r="26" spans="1:10" ht="14.25" customHeight="1" x14ac:dyDescent="0.15">
      <c r="A26" s="26">
        <v>2</v>
      </c>
      <c r="B26" s="26"/>
      <c r="C26" s="100" t="s">
        <v>23</v>
      </c>
      <c r="D26" s="100"/>
      <c r="E26" s="100"/>
      <c r="F26" s="27"/>
      <c r="G26" s="105">
        <f t="shared" si="2"/>
        <v>3698</v>
      </c>
      <c r="H26" s="106"/>
      <c r="I26" s="56">
        <v>1848</v>
      </c>
      <c r="J26" s="56">
        <v>1850</v>
      </c>
    </row>
    <row r="27" spans="1:10" ht="14.25" customHeight="1" x14ac:dyDescent="0.15">
      <c r="A27" s="26">
        <v>3</v>
      </c>
      <c r="B27" s="26"/>
      <c r="C27" s="100" t="s">
        <v>78</v>
      </c>
      <c r="D27" s="100"/>
      <c r="E27" s="100"/>
      <c r="F27" s="27"/>
      <c r="G27" s="105">
        <f t="shared" si="2"/>
        <v>4841</v>
      </c>
      <c r="H27" s="106"/>
      <c r="I27" s="56">
        <v>2378</v>
      </c>
      <c r="J27" s="56">
        <v>2463</v>
      </c>
    </row>
    <row r="28" spans="1:10" ht="14.25" customHeight="1" x14ac:dyDescent="0.15">
      <c r="A28" s="26">
        <v>4</v>
      </c>
      <c r="B28" s="26"/>
      <c r="C28" s="100" t="s">
        <v>109</v>
      </c>
      <c r="D28" s="100"/>
      <c r="E28" s="100"/>
      <c r="F28" s="27"/>
      <c r="G28" s="105">
        <f t="shared" si="2"/>
        <v>2168</v>
      </c>
      <c r="H28" s="106"/>
      <c r="I28" s="56">
        <v>1056</v>
      </c>
      <c r="J28" s="56">
        <v>1112</v>
      </c>
    </row>
    <row r="29" spans="1:10" ht="14.25" customHeight="1" x14ac:dyDescent="0.15">
      <c r="A29" s="63">
        <v>5</v>
      </c>
      <c r="B29" s="63"/>
      <c r="C29" s="101" t="s">
        <v>24</v>
      </c>
      <c r="D29" s="101"/>
      <c r="E29" s="101"/>
      <c r="F29" s="64"/>
      <c r="G29" s="107">
        <f t="shared" si="2"/>
        <v>5978</v>
      </c>
      <c r="H29" s="108"/>
      <c r="I29" s="71">
        <v>2936</v>
      </c>
      <c r="J29" s="71">
        <v>3042</v>
      </c>
    </row>
    <row r="30" spans="1:10" ht="14.25" customHeight="1" x14ac:dyDescent="0.15">
      <c r="A30" s="26">
        <v>6</v>
      </c>
      <c r="B30" s="26"/>
      <c r="C30" s="100" t="s">
        <v>79</v>
      </c>
      <c r="D30" s="100"/>
      <c r="E30" s="100"/>
      <c r="F30" s="27"/>
      <c r="G30" s="105">
        <f t="shared" si="2"/>
        <v>3203</v>
      </c>
      <c r="H30" s="106"/>
      <c r="I30" s="56">
        <v>1620</v>
      </c>
      <c r="J30" s="56">
        <v>1583</v>
      </c>
    </row>
    <row r="31" spans="1:10" ht="14.25" customHeight="1" x14ac:dyDescent="0.15">
      <c r="A31" s="26">
        <v>7</v>
      </c>
      <c r="B31" s="26"/>
      <c r="C31" s="100" t="s">
        <v>25</v>
      </c>
      <c r="D31" s="100"/>
      <c r="E31" s="100"/>
      <c r="F31" s="27"/>
      <c r="G31" s="105">
        <f t="shared" si="2"/>
        <v>1631</v>
      </c>
      <c r="H31" s="106"/>
      <c r="I31" s="56">
        <v>838</v>
      </c>
      <c r="J31" s="56">
        <v>793</v>
      </c>
    </row>
    <row r="32" spans="1:10" ht="14.25" customHeight="1" x14ac:dyDescent="0.15">
      <c r="A32" s="26">
        <v>8</v>
      </c>
      <c r="B32" s="26"/>
      <c r="C32" s="100" t="s">
        <v>26</v>
      </c>
      <c r="D32" s="100"/>
      <c r="E32" s="100"/>
      <c r="F32" s="27"/>
      <c r="G32" s="105">
        <f t="shared" si="2"/>
        <v>3010</v>
      </c>
      <c r="H32" s="106"/>
      <c r="I32" s="56">
        <v>1479</v>
      </c>
      <c r="J32" s="56">
        <v>1531</v>
      </c>
    </row>
    <row r="33" spans="1:10" ht="14.25" customHeight="1" x14ac:dyDescent="0.15">
      <c r="A33" s="26">
        <v>9</v>
      </c>
      <c r="B33" s="26"/>
      <c r="C33" s="100" t="s">
        <v>62</v>
      </c>
      <c r="D33" s="100"/>
      <c r="E33" s="100"/>
      <c r="F33" s="27"/>
      <c r="G33" s="105">
        <f t="shared" si="2"/>
        <v>2052</v>
      </c>
      <c r="H33" s="106"/>
      <c r="I33" s="56">
        <v>989</v>
      </c>
      <c r="J33" s="56">
        <v>1063</v>
      </c>
    </row>
    <row r="34" spans="1:10" ht="14.25" customHeight="1" x14ac:dyDescent="0.15">
      <c r="A34" s="26">
        <v>10</v>
      </c>
      <c r="B34" s="26"/>
      <c r="C34" s="100" t="s">
        <v>27</v>
      </c>
      <c r="D34" s="100"/>
      <c r="E34" s="100"/>
      <c r="F34" s="27"/>
      <c r="G34" s="105">
        <f t="shared" si="2"/>
        <v>842</v>
      </c>
      <c r="H34" s="106"/>
      <c r="I34" s="56">
        <v>398</v>
      </c>
      <c r="J34" s="56">
        <v>444</v>
      </c>
    </row>
    <row r="35" spans="1:10" ht="14.25" customHeight="1" x14ac:dyDescent="0.15">
      <c r="A35" s="61">
        <v>11</v>
      </c>
      <c r="B35" s="61"/>
      <c r="C35" s="95" t="s">
        <v>28</v>
      </c>
      <c r="D35" s="95"/>
      <c r="E35" s="95"/>
      <c r="F35" s="62"/>
      <c r="G35" s="98">
        <f t="shared" si="2"/>
        <v>5360</v>
      </c>
      <c r="H35" s="99"/>
      <c r="I35" s="70">
        <v>2706</v>
      </c>
      <c r="J35" s="70">
        <v>2654</v>
      </c>
    </row>
    <row r="36" spans="1:10" ht="14.25" customHeight="1" x14ac:dyDescent="0.15">
      <c r="A36" s="26">
        <v>12</v>
      </c>
      <c r="B36" s="26"/>
      <c r="C36" s="102" t="s">
        <v>63</v>
      </c>
      <c r="D36" s="102"/>
      <c r="E36" s="102"/>
      <c r="F36" s="27"/>
      <c r="G36" s="105">
        <f t="shared" si="2"/>
        <v>2283</v>
      </c>
      <c r="H36" s="106"/>
      <c r="I36" s="56">
        <v>1159</v>
      </c>
      <c r="J36" s="56">
        <v>1124</v>
      </c>
    </row>
    <row r="37" spans="1:10" ht="14.25" customHeight="1" x14ac:dyDescent="0.15">
      <c r="A37" s="26">
        <v>13</v>
      </c>
      <c r="B37" s="26"/>
      <c r="C37" s="103" t="s">
        <v>57</v>
      </c>
      <c r="D37" s="103"/>
      <c r="E37" s="103"/>
      <c r="F37" s="27"/>
      <c r="G37" s="105">
        <f t="shared" si="2"/>
        <v>2570</v>
      </c>
      <c r="H37" s="106"/>
      <c r="I37" s="56">
        <v>1269</v>
      </c>
      <c r="J37" s="56">
        <v>1301</v>
      </c>
    </row>
    <row r="38" spans="1:10" ht="14.25" customHeight="1" x14ac:dyDescent="0.15">
      <c r="A38" s="26">
        <v>14</v>
      </c>
      <c r="B38" s="26"/>
      <c r="C38" s="100" t="s">
        <v>80</v>
      </c>
      <c r="D38" s="100"/>
      <c r="E38" s="100"/>
      <c r="F38" s="27"/>
      <c r="G38" s="105">
        <f t="shared" si="2"/>
        <v>2683</v>
      </c>
      <c r="H38" s="106"/>
      <c r="I38" s="56">
        <v>1376</v>
      </c>
      <c r="J38" s="56">
        <v>1307</v>
      </c>
    </row>
    <row r="39" spans="1:10" ht="14.25" customHeight="1" x14ac:dyDescent="0.15">
      <c r="A39" s="63">
        <v>15</v>
      </c>
      <c r="B39" s="63"/>
      <c r="C39" s="101" t="s">
        <v>29</v>
      </c>
      <c r="D39" s="101"/>
      <c r="E39" s="101"/>
      <c r="F39" s="64"/>
      <c r="G39" s="107">
        <f t="shared" si="2"/>
        <v>5420</v>
      </c>
      <c r="H39" s="108"/>
      <c r="I39" s="71">
        <v>2713</v>
      </c>
      <c r="J39" s="71">
        <v>2707</v>
      </c>
    </row>
    <row r="40" spans="1:10" ht="14.25" customHeight="1" x14ac:dyDescent="0.15">
      <c r="A40" s="26">
        <v>16</v>
      </c>
      <c r="B40" s="26"/>
      <c r="C40" s="100" t="s">
        <v>30</v>
      </c>
      <c r="D40" s="100"/>
      <c r="E40" s="100"/>
      <c r="F40" s="27"/>
      <c r="G40" s="105">
        <f t="shared" si="2"/>
        <v>2763</v>
      </c>
      <c r="H40" s="106"/>
      <c r="I40" s="56">
        <v>1365</v>
      </c>
      <c r="J40" s="56">
        <v>1398</v>
      </c>
    </row>
    <row r="41" spans="1:10" ht="14.25" customHeight="1" x14ac:dyDescent="0.15">
      <c r="A41" s="26">
        <v>17</v>
      </c>
      <c r="B41" s="26"/>
      <c r="C41" s="100" t="s">
        <v>110</v>
      </c>
      <c r="D41" s="100"/>
      <c r="E41" s="100"/>
      <c r="F41" s="27"/>
      <c r="G41" s="105">
        <f t="shared" si="2"/>
        <v>5523</v>
      </c>
      <c r="H41" s="106"/>
      <c r="I41" s="56">
        <v>2697</v>
      </c>
      <c r="J41" s="56">
        <v>2826</v>
      </c>
    </row>
    <row r="42" spans="1:10" ht="14.25" customHeight="1" x14ac:dyDescent="0.15">
      <c r="A42" s="26">
        <v>18</v>
      </c>
      <c r="B42" s="26"/>
      <c r="C42" s="100" t="s">
        <v>31</v>
      </c>
      <c r="D42" s="100"/>
      <c r="E42" s="100"/>
      <c r="F42" s="27"/>
      <c r="G42" s="105">
        <f t="shared" si="2"/>
        <v>1185</v>
      </c>
      <c r="H42" s="106"/>
      <c r="I42" s="56">
        <v>590</v>
      </c>
      <c r="J42" s="56">
        <v>595</v>
      </c>
    </row>
    <row r="43" spans="1:10" ht="14.25" customHeight="1" x14ac:dyDescent="0.15">
      <c r="A43" s="26">
        <v>19</v>
      </c>
      <c r="B43" s="26"/>
      <c r="C43" s="100" t="s">
        <v>64</v>
      </c>
      <c r="D43" s="100"/>
      <c r="E43" s="100"/>
      <c r="F43" s="27"/>
      <c r="G43" s="105">
        <f t="shared" si="2"/>
        <v>825</v>
      </c>
      <c r="H43" s="106"/>
      <c r="I43" s="56">
        <v>397</v>
      </c>
      <c r="J43" s="56">
        <v>428</v>
      </c>
    </row>
    <row r="44" spans="1:10" ht="14.25" customHeight="1" x14ac:dyDescent="0.15">
      <c r="A44" s="26">
        <v>20</v>
      </c>
      <c r="B44" s="26"/>
      <c r="C44" s="100" t="s">
        <v>32</v>
      </c>
      <c r="D44" s="100"/>
      <c r="E44" s="100"/>
      <c r="F44" s="27"/>
      <c r="G44" s="105">
        <f t="shared" si="2"/>
        <v>2054</v>
      </c>
      <c r="H44" s="106"/>
      <c r="I44" s="56">
        <v>1037</v>
      </c>
      <c r="J44" s="56">
        <v>1017</v>
      </c>
    </row>
    <row r="45" spans="1:10" ht="14.25" customHeight="1" x14ac:dyDescent="0.15">
      <c r="A45" s="61">
        <v>21</v>
      </c>
      <c r="B45" s="61"/>
      <c r="C45" s="95" t="s">
        <v>65</v>
      </c>
      <c r="D45" s="95"/>
      <c r="E45" s="95"/>
      <c r="F45" s="62"/>
      <c r="G45" s="98">
        <f t="shared" si="2"/>
        <v>2935</v>
      </c>
      <c r="H45" s="99"/>
      <c r="I45" s="70">
        <v>1501</v>
      </c>
      <c r="J45" s="70">
        <v>1434</v>
      </c>
    </row>
    <row r="46" spans="1:10" ht="14.25" customHeight="1" x14ac:dyDescent="0.15">
      <c r="A46" s="26">
        <v>22</v>
      </c>
      <c r="B46" s="26"/>
      <c r="C46" s="100" t="s">
        <v>33</v>
      </c>
      <c r="D46" s="100"/>
      <c r="E46" s="100"/>
      <c r="F46" s="27"/>
      <c r="G46" s="105">
        <f t="shared" si="2"/>
        <v>981</v>
      </c>
      <c r="H46" s="106"/>
      <c r="I46" s="56">
        <v>522</v>
      </c>
      <c r="J46" s="56">
        <v>459</v>
      </c>
    </row>
    <row r="47" spans="1:10" ht="14.25" customHeight="1" x14ac:dyDescent="0.15">
      <c r="A47" s="26">
        <v>23</v>
      </c>
      <c r="B47" s="26"/>
      <c r="C47" s="100" t="s">
        <v>66</v>
      </c>
      <c r="D47" s="100"/>
      <c r="E47" s="100"/>
      <c r="F47" s="27"/>
      <c r="G47" s="105">
        <f t="shared" si="2"/>
        <v>1304</v>
      </c>
      <c r="H47" s="106"/>
      <c r="I47" s="56">
        <v>654</v>
      </c>
      <c r="J47" s="56">
        <v>650</v>
      </c>
    </row>
    <row r="48" spans="1:10" ht="14.25" customHeight="1" x14ac:dyDescent="0.15">
      <c r="A48" s="26">
        <v>24</v>
      </c>
      <c r="B48" s="26"/>
      <c r="C48" s="100" t="s">
        <v>111</v>
      </c>
      <c r="D48" s="100"/>
      <c r="E48" s="100"/>
      <c r="F48" s="27"/>
      <c r="G48" s="105">
        <f t="shared" si="2"/>
        <v>1101</v>
      </c>
      <c r="H48" s="106"/>
      <c r="I48" s="56">
        <v>560</v>
      </c>
      <c r="J48" s="56">
        <v>541</v>
      </c>
    </row>
    <row r="49" spans="1:10" ht="14.25" customHeight="1" x14ac:dyDescent="0.15">
      <c r="A49" s="63">
        <v>25</v>
      </c>
      <c r="B49" s="63"/>
      <c r="C49" s="101" t="s">
        <v>67</v>
      </c>
      <c r="D49" s="101"/>
      <c r="E49" s="101"/>
      <c r="F49" s="64"/>
      <c r="G49" s="107">
        <f t="shared" si="2"/>
        <v>369</v>
      </c>
      <c r="H49" s="108"/>
      <c r="I49" s="71">
        <v>183</v>
      </c>
      <c r="J49" s="71">
        <v>186</v>
      </c>
    </row>
    <row r="50" spans="1:10" ht="14.25" customHeight="1" x14ac:dyDescent="0.15">
      <c r="A50" s="26">
        <v>26</v>
      </c>
      <c r="B50" s="26"/>
      <c r="C50" s="100" t="s">
        <v>34</v>
      </c>
      <c r="D50" s="100"/>
      <c r="E50" s="100"/>
      <c r="F50" s="27"/>
      <c r="G50" s="105">
        <f t="shared" si="2"/>
        <v>582</v>
      </c>
      <c r="H50" s="106"/>
      <c r="I50" s="56">
        <v>292</v>
      </c>
      <c r="J50" s="56">
        <v>290</v>
      </c>
    </row>
    <row r="51" spans="1:10" ht="14.25" customHeight="1" x14ac:dyDescent="0.15">
      <c r="A51" s="26">
        <v>27</v>
      </c>
      <c r="B51" s="26"/>
      <c r="C51" s="100" t="s">
        <v>35</v>
      </c>
      <c r="D51" s="100"/>
      <c r="E51" s="100"/>
      <c r="F51" s="27"/>
      <c r="G51" s="105">
        <f t="shared" si="2"/>
        <v>279</v>
      </c>
      <c r="H51" s="106"/>
      <c r="I51" s="56">
        <v>131</v>
      </c>
      <c r="J51" s="56">
        <v>148</v>
      </c>
    </row>
    <row r="52" spans="1:10" ht="14.25" customHeight="1" x14ac:dyDescent="0.15">
      <c r="A52" s="26">
        <v>28</v>
      </c>
      <c r="B52" s="26"/>
      <c r="C52" s="104" t="s">
        <v>68</v>
      </c>
      <c r="D52" s="104"/>
      <c r="E52" s="104"/>
      <c r="F52" s="27"/>
      <c r="G52" s="105">
        <f t="shared" si="2"/>
        <v>797</v>
      </c>
      <c r="H52" s="106"/>
      <c r="I52" s="56">
        <v>370</v>
      </c>
      <c r="J52" s="56">
        <v>427</v>
      </c>
    </row>
    <row r="53" spans="1:10" ht="14.25" customHeight="1" x14ac:dyDescent="0.15">
      <c r="A53" s="26">
        <v>29</v>
      </c>
      <c r="B53" s="26"/>
      <c r="C53" s="100" t="s">
        <v>59</v>
      </c>
      <c r="D53" s="100"/>
      <c r="E53" s="100"/>
      <c r="F53" s="27"/>
      <c r="G53" s="105">
        <f t="shared" si="2"/>
        <v>703</v>
      </c>
      <c r="H53" s="106"/>
      <c r="I53" s="56">
        <v>335</v>
      </c>
      <c r="J53" s="56">
        <v>368</v>
      </c>
    </row>
    <row r="54" spans="1:10" ht="14.25" customHeight="1" x14ac:dyDescent="0.15">
      <c r="A54" s="26">
        <v>30</v>
      </c>
      <c r="B54" s="26"/>
      <c r="C54" s="104" t="s">
        <v>69</v>
      </c>
      <c r="D54" s="104"/>
      <c r="E54" s="104"/>
      <c r="F54" s="27"/>
      <c r="G54" s="105">
        <f t="shared" si="2"/>
        <v>246</v>
      </c>
      <c r="H54" s="106"/>
      <c r="I54" s="56">
        <v>122</v>
      </c>
      <c r="J54" s="56">
        <v>124</v>
      </c>
    </row>
    <row r="55" spans="1:10" ht="9" customHeight="1" x14ac:dyDescent="0.15">
      <c r="A55" s="14"/>
      <c r="B55" s="14"/>
      <c r="C55" s="14"/>
      <c r="D55" s="14"/>
      <c r="E55" s="14"/>
      <c r="F55" s="33"/>
      <c r="G55" s="34"/>
      <c r="H55" s="14"/>
      <c r="I55" s="14"/>
      <c r="J55" s="14"/>
    </row>
    <row r="56" spans="1:10" ht="15" customHeight="1" x14ac:dyDescent="0.15">
      <c r="A56" s="32"/>
      <c r="B56" s="32"/>
      <c r="C56" s="32"/>
      <c r="D56" s="32"/>
      <c r="E56" s="32"/>
      <c r="F56" s="32"/>
      <c r="G56" s="32"/>
      <c r="H56" s="32"/>
      <c r="I56" s="90" t="s">
        <v>36</v>
      </c>
      <c r="J56" s="90"/>
    </row>
    <row r="57" spans="1:10" x14ac:dyDescent="0.15">
      <c r="G57" s="32"/>
      <c r="H57" s="32"/>
      <c r="I57" s="32"/>
      <c r="J57" s="32"/>
    </row>
    <row r="58" spans="1:10" x14ac:dyDescent="0.15">
      <c r="G58" s="32"/>
      <c r="H58" s="32"/>
      <c r="I58" s="32"/>
      <c r="J58" s="32"/>
    </row>
    <row r="59" spans="1:10" x14ac:dyDescent="0.15">
      <c r="G59" s="32"/>
      <c r="H59" s="32"/>
      <c r="I59" s="32"/>
      <c r="J59" s="32"/>
    </row>
    <row r="60" spans="1:10" x14ac:dyDescent="0.15">
      <c r="G60" s="32"/>
      <c r="H60" s="32"/>
      <c r="I60" s="32"/>
      <c r="J60" s="32"/>
    </row>
    <row r="61" spans="1:10" x14ac:dyDescent="0.15">
      <c r="G61" s="32"/>
      <c r="H61" s="32"/>
      <c r="I61" s="32"/>
      <c r="J61" s="32"/>
    </row>
    <row r="62" spans="1:10" x14ac:dyDescent="0.15">
      <c r="G62" s="32"/>
      <c r="H62" s="32"/>
      <c r="I62" s="32"/>
      <c r="J62" s="32"/>
    </row>
    <row r="63" spans="1:10" x14ac:dyDescent="0.15">
      <c r="G63" s="32"/>
      <c r="H63" s="32"/>
      <c r="I63" s="32"/>
      <c r="J63" s="32"/>
    </row>
    <row r="64" spans="1:10" x14ac:dyDescent="0.15">
      <c r="G64" s="32"/>
      <c r="H64" s="32"/>
      <c r="I64" s="32"/>
      <c r="J64" s="32"/>
    </row>
    <row r="65" spans="7:10" x14ac:dyDescent="0.15">
      <c r="G65" s="32"/>
      <c r="H65" s="32"/>
      <c r="I65" s="32"/>
      <c r="J65" s="32"/>
    </row>
    <row r="66" spans="7:10" x14ac:dyDescent="0.15">
      <c r="G66" s="32"/>
      <c r="H66" s="32"/>
      <c r="I66" s="32"/>
      <c r="J66" s="32"/>
    </row>
    <row r="67" spans="7:10" x14ac:dyDescent="0.15">
      <c r="G67" s="32"/>
      <c r="H67" s="32"/>
      <c r="I67" s="32"/>
      <c r="J67" s="32"/>
    </row>
    <row r="68" spans="7:10" x14ac:dyDescent="0.15">
      <c r="G68" s="32"/>
      <c r="H68" s="32"/>
      <c r="I68" s="32"/>
      <c r="J68" s="32"/>
    </row>
    <row r="69" spans="7:10" x14ac:dyDescent="0.15">
      <c r="G69" s="32"/>
      <c r="H69" s="32"/>
      <c r="I69" s="32"/>
      <c r="J69" s="32"/>
    </row>
    <row r="70" spans="7:10" x14ac:dyDescent="0.15">
      <c r="G70" s="32"/>
      <c r="H70" s="32"/>
      <c r="I70" s="32"/>
      <c r="J70" s="32"/>
    </row>
    <row r="71" spans="7:10" x14ac:dyDescent="0.15">
      <c r="G71" s="32"/>
      <c r="H71" s="32"/>
      <c r="I71" s="32"/>
      <c r="J71" s="32"/>
    </row>
    <row r="72" spans="7:10" x14ac:dyDescent="0.15">
      <c r="G72" s="32"/>
      <c r="H72" s="32"/>
      <c r="I72" s="32"/>
      <c r="J72" s="32"/>
    </row>
    <row r="73" spans="7:10" x14ac:dyDescent="0.15">
      <c r="G73" s="32"/>
      <c r="H73" s="32"/>
      <c r="I73" s="32"/>
      <c r="J73" s="32"/>
    </row>
    <row r="74" spans="7:10" x14ac:dyDescent="0.15">
      <c r="G74" s="32"/>
      <c r="H74" s="32"/>
      <c r="I74" s="32"/>
      <c r="J74" s="32"/>
    </row>
    <row r="75" spans="7:10" x14ac:dyDescent="0.15">
      <c r="G75" s="32"/>
      <c r="H75" s="32"/>
      <c r="I75" s="32"/>
      <c r="J75" s="32"/>
    </row>
    <row r="76" spans="7:10" x14ac:dyDescent="0.15">
      <c r="G76" s="32"/>
      <c r="H76" s="32"/>
      <c r="I76" s="32"/>
      <c r="J76" s="32"/>
    </row>
    <row r="77" spans="7:10" x14ac:dyDescent="0.15">
      <c r="G77" s="32"/>
      <c r="H77" s="32"/>
      <c r="I77" s="32"/>
      <c r="J77" s="32"/>
    </row>
    <row r="78" spans="7:10" x14ac:dyDescent="0.15">
      <c r="G78" s="32"/>
      <c r="H78" s="32"/>
      <c r="I78" s="32"/>
      <c r="J78" s="32"/>
    </row>
    <row r="79" spans="7:10" x14ac:dyDescent="0.15">
      <c r="G79" s="32"/>
      <c r="H79" s="32"/>
      <c r="I79" s="32"/>
      <c r="J79" s="32"/>
    </row>
    <row r="80" spans="7:10" x14ac:dyDescent="0.15">
      <c r="G80" s="32"/>
      <c r="H80" s="32"/>
      <c r="I80" s="32"/>
      <c r="J80" s="32"/>
    </row>
    <row r="81" spans="7:10" x14ac:dyDescent="0.15">
      <c r="G81" s="32"/>
      <c r="H81" s="32"/>
      <c r="I81" s="32"/>
      <c r="J81" s="32"/>
    </row>
    <row r="82" spans="7:10" x14ac:dyDescent="0.15">
      <c r="G82" s="32"/>
      <c r="H82" s="32"/>
      <c r="I82" s="32"/>
      <c r="J82" s="32"/>
    </row>
    <row r="83" spans="7:10" x14ac:dyDescent="0.15">
      <c r="G83" s="32"/>
      <c r="H83" s="32"/>
      <c r="I83" s="32"/>
      <c r="J83" s="32"/>
    </row>
    <row r="84" spans="7:10" x14ac:dyDescent="0.15">
      <c r="G84" s="32"/>
      <c r="H84" s="32"/>
      <c r="I84" s="32"/>
      <c r="J84" s="32"/>
    </row>
    <row r="85" spans="7:10" x14ac:dyDescent="0.15">
      <c r="G85" s="32"/>
      <c r="H85" s="32"/>
      <c r="I85" s="32"/>
      <c r="J85" s="32"/>
    </row>
    <row r="86" spans="7:10" x14ac:dyDescent="0.15">
      <c r="G86" s="32"/>
      <c r="H86" s="32"/>
      <c r="I86" s="32"/>
      <c r="J86" s="32"/>
    </row>
    <row r="87" spans="7:10" x14ac:dyDescent="0.15">
      <c r="G87" s="32"/>
      <c r="H87" s="32"/>
      <c r="I87" s="32"/>
      <c r="J87" s="32"/>
    </row>
    <row r="88" spans="7:10" x14ac:dyDescent="0.15">
      <c r="G88" s="32"/>
      <c r="H88" s="32"/>
      <c r="I88" s="32"/>
      <c r="J88" s="32"/>
    </row>
    <row r="89" spans="7:10" x14ac:dyDescent="0.15">
      <c r="G89" s="32"/>
      <c r="H89" s="32"/>
      <c r="I89" s="32"/>
      <c r="J89" s="32"/>
    </row>
    <row r="90" spans="7:10" x14ac:dyDescent="0.15">
      <c r="G90" s="32"/>
      <c r="H90" s="32"/>
      <c r="I90" s="32"/>
      <c r="J90" s="32"/>
    </row>
    <row r="91" spans="7:10" x14ac:dyDescent="0.15">
      <c r="G91" s="32"/>
      <c r="H91" s="32"/>
      <c r="I91" s="32"/>
      <c r="J91" s="32"/>
    </row>
    <row r="92" spans="7:10" x14ac:dyDescent="0.15">
      <c r="G92" s="32"/>
      <c r="H92" s="32"/>
      <c r="I92" s="32"/>
      <c r="J92" s="32"/>
    </row>
    <row r="93" spans="7:10" x14ac:dyDescent="0.15">
      <c r="G93" s="32"/>
      <c r="H93" s="32"/>
      <c r="I93" s="32"/>
      <c r="J93" s="32"/>
    </row>
    <row r="94" spans="7:10" x14ac:dyDescent="0.15">
      <c r="G94" s="32"/>
      <c r="H94" s="32"/>
      <c r="I94" s="32"/>
      <c r="J94" s="32"/>
    </row>
    <row r="95" spans="7:10" x14ac:dyDescent="0.15">
      <c r="G95" s="32"/>
      <c r="H95" s="32"/>
      <c r="I95" s="32"/>
      <c r="J95" s="32"/>
    </row>
    <row r="96" spans="7:10" x14ac:dyDescent="0.15">
      <c r="G96" s="32"/>
      <c r="H96" s="32"/>
      <c r="I96" s="32"/>
      <c r="J96" s="32"/>
    </row>
    <row r="97" spans="7:10" x14ac:dyDescent="0.15">
      <c r="G97" s="32"/>
      <c r="H97" s="32"/>
      <c r="I97" s="32"/>
      <c r="J97" s="32"/>
    </row>
    <row r="98" spans="7:10" x14ac:dyDescent="0.15">
      <c r="G98" s="32"/>
      <c r="H98" s="32"/>
      <c r="I98" s="32"/>
      <c r="J98" s="32"/>
    </row>
    <row r="99" spans="7:10" x14ac:dyDescent="0.15">
      <c r="G99" s="32"/>
      <c r="H99" s="32"/>
      <c r="I99" s="32"/>
      <c r="J99" s="32"/>
    </row>
    <row r="100" spans="7:10" x14ac:dyDescent="0.15">
      <c r="G100" s="32"/>
      <c r="H100" s="32"/>
      <c r="I100" s="32"/>
      <c r="J100" s="32"/>
    </row>
    <row r="101" spans="7:10" x14ac:dyDescent="0.15">
      <c r="G101" s="32"/>
      <c r="H101" s="32"/>
      <c r="I101" s="32"/>
      <c r="J101" s="32"/>
    </row>
    <row r="102" spans="7:10" x14ac:dyDescent="0.15">
      <c r="G102" s="32"/>
      <c r="H102" s="32"/>
      <c r="I102" s="32"/>
      <c r="J102" s="32"/>
    </row>
    <row r="103" spans="7:10" x14ac:dyDescent="0.15">
      <c r="G103" s="32"/>
      <c r="H103" s="32"/>
      <c r="I103" s="32"/>
      <c r="J103" s="32"/>
    </row>
    <row r="104" spans="7:10" x14ac:dyDescent="0.15">
      <c r="G104" s="32"/>
      <c r="H104" s="32"/>
      <c r="I104" s="32"/>
      <c r="J104" s="32"/>
    </row>
    <row r="105" spans="7:10" x14ac:dyDescent="0.15">
      <c r="G105" s="32"/>
      <c r="H105" s="32"/>
      <c r="I105" s="32"/>
      <c r="J105" s="32"/>
    </row>
    <row r="106" spans="7:10" x14ac:dyDescent="0.15">
      <c r="G106" s="32"/>
      <c r="H106" s="32"/>
      <c r="I106" s="32"/>
      <c r="J106" s="32"/>
    </row>
    <row r="107" spans="7:10" x14ac:dyDescent="0.15">
      <c r="G107" s="32"/>
      <c r="H107" s="32"/>
      <c r="I107" s="32"/>
      <c r="J107" s="32"/>
    </row>
    <row r="108" spans="7:10" x14ac:dyDescent="0.15">
      <c r="G108" s="32"/>
      <c r="H108" s="32"/>
      <c r="I108" s="32"/>
      <c r="J108" s="32"/>
    </row>
    <row r="109" spans="7:10" x14ac:dyDescent="0.15">
      <c r="G109" s="32"/>
      <c r="H109" s="32"/>
      <c r="I109" s="32"/>
      <c r="J109" s="32"/>
    </row>
    <row r="110" spans="7:10" x14ac:dyDescent="0.15">
      <c r="G110" s="32"/>
      <c r="H110" s="32"/>
      <c r="I110" s="32"/>
      <c r="J110" s="32"/>
    </row>
    <row r="111" spans="7:10" x14ac:dyDescent="0.15">
      <c r="G111" s="32"/>
      <c r="H111" s="32"/>
      <c r="I111" s="32"/>
      <c r="J111" s="32"/>
    </row>
    <row r="112" spans="7:10" x14ac:dyDescent="0.15">
      <c r="G112" s="32"/>
      <c r="H112" s="32"/>
      <c r="I112" s="32"/>
      <c r="J112" s="32"/>
    </row>
    <row r="113" spans="7:10" x14ac:dyDescent="0.15">
      <c r="G113" s="32"/>
      <c r="H113" s="32"/>
      <c r="I113" s="32"/>
      <c r="J113" s="32"/>
    </row>
    <row r="114" spans="7:10" x14ac:dyDescent="0.15">
      <c r="G114" s="32"/>
      <c r="H114" s="32"/>
      <c r="I114" s="32"/>
      <c r="J114" s="32"/>
    </row>
    <row r="115" spans="7:10" x14ac:dyDescent="0.15">
      <c r="G115" s="32"/>
      <c r="H115" s="32"/>
      <c r="I115" s="32"/>
      <c r="J115" s="32"/>
    </row>
    <row r="116" spans="7:10" x14ac:dyDescent="0.15">
      <c r="G116" s="32"/>
      <c r="H116" s="32"/>
      <c r="I116" s="32"/>
      <c r="J116" s="32"/>
    </row>
    <row r="117" spans="7:10" x14ac:dyDescent="0.15">
      <c r="G117" s="32"/>
      <c r="H117" s="32"/>
      <c r="I117" s="32"/>
      <c r="J117" s="32"/>
    </row>
    <row r="118" spans="7:10" x14ac:dyDescent="0.15">
      <c r="G118" s="32"/>
      <c r="H118" s="32"/>
      <c r="I118" s="32"/>
      <c r="J118" s="32"/>
    </row>
    <row r="119" spans="7:10" x14ac:dyDescent="0.15">
      <c r="G119" s="32"/>
      <c r="H119" s="32"/>
      <c r="I119" s="32"/>
      <c r="J119" s="32"/>
    </row>
    <row r="120" spans="7:10" x14ac:dyDescent="0.15">
      <c r="G120" s="32"/>
      <c r="H120" s="32"/>
      <c r="I120" s="32"/>
      <c r="J120" s="32"/>
    </row>
    <row r="121" spans="7:10" x14ac:dyDescent="0.15">
      <c r="G121" s="32"/>
      <c r="H121" s="32"/>
      <c r="I121" s="32"/>
      <c r="J121" s="32"/>
    </row>
    <row r="122" spans="7:10" x14ac:dyDescent="0.15">
      <c r="G122" s="32"/>
      <c r="H122" s="32"/>
      <c r="I122" s="32"/>
      <c r="J122" s="32"/>
    </row>
    <row r="123" spans="7:10" x14ac:dyDescent="0.15">
      <c r="G123" s="32"/>
      <c r="H123" s="32"/>
      <c r="I123" s="32"/>
      <c r="J123" s="32"/>
    </row>
    <row r="124" spans="7:10" x14ac:dyDescent="0.15">
      <c r="G124" s="32"/>
      <c r="H124" s="32"/>
      <c r="I124" s="32"/>
      <c r="J124" s="32"/>
    </row>
    <row r="125" spans="7:10" x14ac:dyDescent="0.15">
      <c r="G125" s="32"/>
      <c r="H125" s="32"/>
      <c r="I125" s="32"/>
      <c r="J125" s="32"/>
    </row>
    <row r="126" spans="7:10" x14ac:dyDescent="0.15">
      <c r="G126" s="32"/>
      <c r="H126" s="32"/>
      <c r="I126" s="32"/>
      <c r="J126" s="32"/>
    </row>
    <row r="127" spans="7:10" x14ac:dyDescent="0.15">
      <c r="G127" s="32"/>
      <c r="H127" s="32"/>
      <c r="I127" s="32"/>
      <c r="J127" s="32"/>
    </row>
    <row r="128" spans="7:10" x14ac:dyDescent="0.15">
      <c r="G128" s="32"/>
      <c r="H128" s="32"/>
      <c r="I128" s="32"/>
      <c r="J128" s="32"/>
    </row>
    <row r="129" spans="7:10" x14ac:dyDescent="0.15">
      <c r="G129" s="32"/>
      <c r="H129" s="32"/>
      <c r="I129" s="32"/>
      <c r="J129" s="32"/>
    </row>
    <row r="130" spans="7:10" x14ac:dyDescent="0.15">
      <c r="G130" s="32"/>
      <c r="H130" s="32"/>
      <c r="I130" s="32"/>
      <c r="J130" s="32"/>
    </row>
    <row r="131" spans="7:10" x14ac:dyDescent="0.15">
      <c r="G131" s="32"/>
      <c r="H131" s="32"/>
      <c r="I131" s="32"/>
      <c r="J131" s="32"/>
    </row>
    <row r="132" spans="7:10" x14ac:dyDescent="0.15">
      <c r="G132" s="32"/>
      <c r="H132" s="32"/>
      <c r="I132" s="32"/>
      <c r="J132" s="32"/>
    </row>
    <row r="133" spans="7:10" x14ac:dyDescent="0.15">
      <c r="G133" s="32"/>
      <c r="H133" s="32"/>
      <c r="I133" s="32"/>
      <c r="J133" s="32"/>
    </row>
    <row r="134" spans="7:10" x14ac:dyDescent="0.15">
      <c r="G134" s="32"/>
      <c r="H134" s="32"/>
      <c r="I134" s="32"/>
      <c r="J134" s="32"/>
    </row>
    <row r="135" spans="7:10" x14ac:dyDescent="0.15">
      <c r="G135" s="32"/>
      <c r="H135" s="32"/>
      <c r="I135" s="32"/>
      <c r="J135" s="32"/>
    </row>
    <row r="136" spans="7:10" x14ac:dyDescent="0.15">
      <c r="G136" s="32"/>
      <c r="H136" s="32"/>
      <c r="I136" s="32"/>
      <c r="J136" s="32"/>
    </row>
    <row r="137" spans="7:10" x14ac:dyDescent="0.15">
      <c r="G137" s="32"/>
      <c r="H137" s="32"/>
      <c r="I137" s="32"/>
      <c r="J137" s="32"/>
    </row>
    <row r="138" spans="7:10" x14ac:dyDescent="0.15">
      <c r="G138" s="32"/>
      <c r="H138" s="32"/>
      <c r="I138" s="32"/>
      <c r="J138" s="32"/>
    </row>
    <row r="139" spans="7:10" x14ac:dyDescent="0.15">
      <c r="G139" s="32"/>
      <c r="H139" s="32"/>
      <c r="I139" s="32"/>
      <c r="J139" s="32"/>
    </row>
    <row r="140" spans="7:10" x14ac:dyDescent="0.15">
      <c r="G140" s="32"/>
      <c r="H140" s="32"/>
      <c r="I140" s="32"/>
      <c r="J140" s="32"/>
    </row>
    <row r="141" spans="7:10" x14ac:dyDescent="0.15">
      <c r="G141" s="32"/>
      <c r="H141" s="32"/>
      <c r="I141" s="32"/>
      <c r="J141" s="32"/>
    </row>
    <row r="142" spans="7:10" x14ac:dyDescent="0.15">
      <c r="G142" s="32"/>
      <c r="H142" s="32"/>
      <c r="I142" s="32"/>
      <c r="J142" s="32"/>
    </row>
    <row r="143" spans="7:10" x14ac:dyDescent="0.15">
      <c r="G143" s="32"/>
      <c r="H143" s="32"/>
      <c r="I143" s="32"/>
      <c r="J143" s="32"/>
    </row>
    <row r="144" spans="7:10" x14ac:dyDescent="0.15">
      <c r="G144" s="32"/>
      <c r="H144" s="32"/>
      <c r="I144" s="32"/>
      <c r="J144" s="32"/>
    </row>
    <row r="145" spans="7:10" x14ac:dyDescent="0.15">
      <c r="G145" s="32"/>
      <c r="H145" s="32"/>
      <c r="I145" s="32"/>
      <c r="J145" s="32"/>
    </row>
    <row r="146" spans="7:10" x14ac:dyDescent="0.15">
      <c r="G146" s="32"/>
      <c r="H146" s="32"/>
      <c r="I146" s="32"/>
      <c r="J146" s="32"/>
    </row>
    <row r="147" spans="7:10" x14ac:dyDescent="0.15">
      <c r="G147" s="32"/>
      <c r="H147" s="32"/>
      <c r="I147" s="32"/>
      <c r="J147" s="32"/>
    </row>
    <row r="148" spans="7:10" x14ac:dyDescent="0.15">
      <c r="G148" s="32"/>
      <c r="H148" s="32"/>
      <c r="I148" s="32"/>
      <c r="J148" s="32"/>
    </row>
    <row r="149" spans="7:10" x14ac:dyDescent="0.15">
      <c r="G149" s="32"/>
      <c r="H149" s="32"/>
      <c r="I149" s="32"/>
      <c r="J149" s="32"/>
    </row>
    <row r="150" spans="7:10" x14ac:dyDescent="0.15">
      <c r="G150" s="32"/>
      <c r="H150" s="32"/>
      <c r="I150" s="32"/>
      <c r="J150" s="32"/>
    </row>
    <row r="151" spans="7:10" x14ac:dyDescent="0.15">
      <c r="G151" s="32"/>
      <c r="H151" s="32"/>
      <c r="I151" s="32"/>
      <c r="J151" s="32"/>
    </row>
    <row r="152" spans="7:10" x14ac:dyDescent="0.15">
      <c r="G152" s="32"/>
      <c r="H152" s="32"/>
      <c r="I152" s="32"/>
      <c r="J152" s="32"/>
    </row>
    <row r="153" spans="7:10" x14ac:dyDescent="0.15">
      <c r="G153" s="32"/>
      <c r="H153" s="32"/>
      <c r="I153" s="32"/>
      <c r="J153" s="32"/>
    </row>
    <row r="154" spans="7:10" x14ac:dyDescent="0.15">
      <c r="G154" s="32"/>
      <c r="H154" s="32"/>
      <c r="I154" s="32"/>
      <c r="J154" s="32"/>
    </row>
    <row r="155" spans="7:10" x14ac:dyDescent="0.15">
      <c r="G155" s="32"/>
      <c r="H155" s="32"/>
      <c r="I155" s="32"/>
      <c r="J155" s="32"/>
    </row>
    <row r="156" spans="7:10" x14ac:dyDescent="0.15">
      <c r="G156" s="32"/>
      <c r="H156" s="32"/>
      <c r="I156" s="32"/>
      <c r="J156" s="32"/>
    </row>
    <row r="157" spans="7:10" x14ac:dyDescent="0.15">
      <c r="G157" s="32"/>
      <c r="H157" s="32"/>
      <c r="I157" s="32"/>
      <c r="J157" s="32"/>
    </row>
    <row r="158" spans="7:10" x14ac:dyDescent="0.15">
      <c r="G158" s="32"/>
      <c r="H158" s="32"/>
      <c r="I158" s="32"/>
      <c r="J158" s="32"/>
    </row>
    <row r="159" spans="7:10" x14ac:dyDescent="0.15">
      <c r="G159" s="32"/>
      <c r="H159" s="32"/>
      <c r="I159" s="32"/>
      <c r="J159" s="32"/>
    </row>
    <row r="160" spans="7:10" x14ac:dyDescent="0.15">
      <c r="G160" s="32"/>
      <c r="H160" s="32"/>
      <c r="I160" s="32"/>
      <c r="J160" s="32"/>
    </row>
    <row r="161" spans="7:10" x14ac:dyDescent="0.15">
      <c r="G161" s="32"/>
      <c r="H161" s="32"/>
      <c r="I161" s="32"/>
      <c r="J161" s="32"/>
    </row>
    <row r="162" spans="7:10" x14ac:dyDescent="0.15">
      <c r="G162" s="32"/>
      <c r="H162" s="32"/>
      <c r="I162" s="32"/>
      <c r="J162" s="32"/>
    </row>
    <row r="163" spans="7:10" x14ac:dyDescent="0.15">
      <c r="G163" s="32"/>
      <c r="H163" s="32"/>
      <c r="I163" s="32"/>
      <c r="J163" s="32"/>
    </row>
    <row r="164" spans="7:10" x14ac:dyDescent="0.15">
      <c r="G164" s="32"/>
      <c r="H164" s="32"/>
      <c r="I164" s="32"/>
      <c r="J164" s="32"/>
    </row>
    <row r="165" spans="7:10" x14ac:dyDescent="0.15">
      <c r="G165" s="32"/>
      <c r="H165" s="32"/>
      <c r="I165" s="32"/>
      <c r="J165" s="32"/>
    </row>
    <row r="166" spans="7:10" x14ac:dyDescent="0.15">
      <c r="G166" s="32"/>
      <c r="H166" s="32"/>
      <c r="I166" s="32"/>
      <c r="J166" s="32"/>
    </row>
    <row r="167" spans="7:10" x14ac:dyDescent="0.15">
      <c r="G167" s="32"/>
      <c r="H167" s="32"/>
      <c r="I167" s="32"/>
      <c r="J167" s="32"/>
    </row>
    <row r="168" spans="7:10" x14ac:dyDescent="0.15">
      <c r="G168" s="32"/>
      <c r="H168" s="32"/>
      <c r="I168" s="32"/>
      <c r="J168" s="32"/>
    </row>
    <row r="169" spans="7:10" x14ac:dyDescent="0.15">
      <c r="G169" s="32"/>
      <c r="H169" s="32"/>
      <c r="I169" s="32"/>
      <c r="J169" s="32"/>
    </row>
    <row r="170" spans="7:10" x14ac:dyDescent="0.15">
      <c r="G170" s="32"/>
      <c r="H170" s="32"/>
      <c r="I170" s="32"/>
      <c r="J170" s="32"/>
    </row>
    <row r="171" spans="7:10" x14ac:dyDescent="0.15">
      <c r="G171" s="32"/>
      <c r="H171" s="32"/>
      <c r="I171" s="32"/>
      <c r="J171" s="32"/>
    </row>
    <row r="172" spans="7:10" x14ac:dyDescent="0.15">
      <c r="G172" s="32"/>
      <c r="H172" s="32"/>
      <c r="I172" s="32"/>
      <c r="J172" s="32"/>
    </row>
    <row r="173" spans="7:10" x14ac:dyDescent="0.15">
      <c r="G173" s="32"/>
      <c r="H173" s="32"/>
      <c r="I173" s="32"/>
      <c r="J173" s="32"/>
    </row>
    <row r="174" spans="7:10" x14ac:dyDescent="0.15">
      <c r="G174" s="32"/>
      <c r="H174" s="32"/>
      <c r="I174" s="32"/>
      <c r="J174" s="32"/>
    </row>
    <row r="175" spans="7:10" x14ac:dyDescent="0.15">
      <c r="G175" s="32"/>
      <c r="H175" s="32"/>
      <c r="I175" s="32"/>
      <c r="J175" s="32"/>
    </row>
    <row r="176" spans="7:10" x14ac:dyDescent="0.15">
      <c r="G176" s="32"/>
      <c r="H176" s="32"/>
      <c r="I176" s="32"/>
      <c r="J176" s="32"/>
    </row>
    <row r="177" spans="7:10" x14ac:dyDescent="0.15">
      <c r="G177" s="32"/>
      <c r="H177" s="32"/>
      <c r="I177" s="32"/>
      <c r="J177" s="32"/>
    </row>
  </sheetData>
  <mergeCells count="73">
    <mergeCell ref="G53:H53"/>
    <mergeCell ref="I56:J56"/>
    <mergeCell ref="G54:H54"/>
    <mergeCell ref="G48:H48"/>
    <mergeCell ref="G49:H49"/>
    <mergeCell ref="G50:H50"/>
    <mergeCell ref="G51:H51"/>
    <mergeCell ref="G52:H52"/>
    <mergeCell ref="G43:H43"/>
    <mergeCell ref="G44:H44"/>
    <mergeCell ref="G45:H45"/>
    <mergeCell ref="G46:H46"/>
    <mergeCell ref="G47:H47"/>
    <mergeCell ref="G38:H38"/>
    <mergeCell ref="G39:H39"/>
    <mergeCell ref="G40:H40"/>
    <mergeCell ref="G41:H41"/>
    <mergeCell ref="G42:H42"/>
    <mergeCell ref="C51:E51"/>
    <mergeCell ref="C52:E52"/>
    <mergeCell ref="C54:E54"/>
    <mergeCell ref="C53:E53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C46:E46"/>
    <mergeCell ref="C47:E47"/>
    <mergeCell ref="C48:E48"/>
    <mergeCell ref="C49:E49"/>
    <mergeCell ref="C50:E50"/>
    <mergeCell ref="C41:E41"/>
    <mergeCell ref="C42:E42"/>
    <mergeCell ref="C43:E43"/>
    <mergeCell ref="C44:E44"/>
    <mergeCell ref="C45:E45"/>
    <mergeCell ref="C36:E36"/>
    <mergeCell ref="C37:E37"/>
    <mergeCell ref="C38:E38"/>
    <mergeCell ref="C39:E39"/>
    <mergeCell ref="C40:E40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H21:J21"/>
    <mergeCell ref="B22:F22"/>
    <mergeCell ref="C24:E24"/>
    <mergeCell ref="C25:E25"/>
    <mergeCell ref="G24:H24"/>
    <mergeCell ref="G25:H25"/>
    <mergeCell ref="G22:H22"/>
    <mergeCell ref="A1:J1"/>
    <mergeCell ref="H17:J17"/>
    <mergeCell ref="A19:J19"/>
    <mergeCell ref="A4:C4"/>
    <mergeCell ref="E4:G4"/>
    <mergeCell ref="H4:I4"/>
    <mergeCell ref="G3:J3"/>
  </mergeCells>
  <phoneticPr fontId="2"/>
  <pageMargins left="0.9" right="0.78700000000000003" top="0.66" bottom="0.56000000000000005" header="0.51200000000000001" footer="0.44"/>
  <pageSetup paperSize="9" orientation="portrait" r:id="rId1"/>
  <headerFooter alignWithMargins="0">
    <oddFooter>&amp;C&amp;"ＭＳ Ｐ明朝,標準"&amp;10
- 135 -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16" zoomScaleNormal="100" workbookViewId="0">
      <selection activeCell="R27" sqref="R27"/>
    </sheetView>
  </sheetViews>
  <sheetFormatPr defaultRowHeight="13.5" x14ac:dyDescent="0.15"/>
  <cols>
    <col min="1" max="1" width="2.625" style="9" customWidth="1"/>
    <col min="2" max="2" width="5.25" style="9" customWidth="1"/>
    <col min="3" max="3" width="3.125" style="9" customWidth="1"/>
    <col min="4" max="8" width="2.625" style="9" customWidth="1"/>
    <col min="9" max="9" width="2.25" style="9" customWidth="1"/>
    <col min="10" max="14" width="11.625" style="9" customWidth="1"/>
    <col min="15" max="16384" width="9" style="9"/>
  </cols>
  <sheetData>
    <row r="1" spans="1:14" ht="21" x14ac:dyDescent="0.2">
      <c r="A1" s="86" t="s">
        <v>129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0.5" customHeight="1" x14ac:dyDescent="0.15"/>
    <row r="3" spans="1:14" ht="18" customHeight="1" x14ac:dyDescent="0.15">
      <c r="A3" s="91" t="s">
        <v>37</v>
      </c>
      <c r="B3" s="91"/>
      <c r="C3" s="91"/>
      <c r="D3" s="91"/>
      <c r="E3" s="91"/>
      <c r="F3" s="91"/>
      <c r="G3" s="91"/>
      <c r="H3" s="91"/>
      <c r="I3" s="92"/>
      <c r="J3" s="92" t="s">
        <v>38</v>
      </c>
      <c r="K3" s="92" t="s">
        <v>3</v>
      </c>
      <c r="L3" s="92" t="s">
        <v>39</v>
      </c>
      <c r="M3" s="92" t="s">
        <v>4</v>
      </c>
      <c r="N3" s="109"/>
    </row>
    <row r="4" spans="1:14" ht="18" customHeight="1" x14ac:dyDescent="0.15">
      <c r="A4" s="91"/>
      <c r="B4" s="91"/>
      <c r="C4" s="91"/>
      <c r="D4" s="91"/>
      <c r="E4" s="91"/>
      <c r="F4" s="91"/>
      <c r="G4" s="91"/>
      <c r="H4" s="91"/>
      <c r="I4" s="92"/>
      <c r="J4" s="92"/>
      <c r="K4" s="92"/>
      <c r="L4" s="92"/>
      <c r="M4" s="21" t="s">
        <v>17</v>
      </c>
      <c r="N4" s="22" t="s">
        <v>18</v>
      </c>
    </row>
    <row r="5" spans="1:14" x14ac:dyDescent="0.15">
      <c r="A5" s="51"/>
      <c r="B5" s="51"/>
      <c r="C5" s="51"/>
      <c r="D5" s="51"/>
      <c r="E5" s="51"/>
      <c r="F5" s="51"/>
      <c r="G5" s="51"/>
      <c r="H5" s="51"/>
      <c r="I5" s="52"/>
      <c r="J5" s="25" t="s">
        <v>5</v>
      </c>
      <c r="K5" s="25" t="s">
        <v>5</v>
      </c>
      <c r="L5" s="25" t="s">
        <v>81</v>
      </c>
      <c r="M5" s="25" t="s">
        <v>81</v>
      </c>
      <c r="N5" s="25" t="s">
        <v>81</v>
      </c>
    </row>
    <row r="6" spans="1:14" ht="21.75" customHeight="1" x14ac:dyDescent="0.15">
      <c r="A6" s="53"/>
      <c r="B6" s="54" t="s">
        <v>40</v>
      </c>
      <c r="C6" s="54">
        <v>44</v>
      </c>
      <c r="D6" s="54" t="s">
        <v>19</v>
      </c>
      <c r="E6" s="54">
        <v>7</v>
      </c>
      <c r="F6" s="54" t="s">
        <v>41</v>
      </c>
      <c r="G6" s="55">
        <v>27</v>
      </c>
      <c r="H6" s="54" t="s">
        <v>42</v>
      </c>
      <c r="I6" s="46"/>
      <c r="J6" s="78">
        <v>32470</v>
      </c>
      <c r="K6" s="73">
        <v>16957</v>
      </c>
      <c r="L6" s="4">
        <v>52.22</v>
      </c>
      <c r="M6" s="4">
        <v>53.75</v>
      </c>
      <c r="N6" s="4">
        <v>50.77</v>
      </c>
    </row>
    <row r="7" spans="1:14" ht="21.75" customHeight="1" x14ac:dyDescent="0.15">
      <c r="A7" s="53"/>
      <c r="B7" s="54"/>
      <c r="C7" s="54">
        <v>48</v>
      </c>
      <c r="D7" s="54" t="s">
        <v>19</v>
      </c>
      <c r="E7" s="54">
        <v>7</v>
      </c>
      <c r="F7" s="54" t="s">
        <v>41</v>
      </c>
      <c r="G7" s="55">
        <v>29</v>
      </c>
      <c r="H7" s="54" t="s">
        <v>42</v>
      </c>
      <c r="I7" s="46"/>
      <c r="J7" s="78">
        <v>36617</v>
      </c>
      <c r="K7" s="73">
        <v>19129</v>
      </c>
      <c r="L7" s="4">
        <v>52.24</v>
      </c>
      <c r="M7" s="4">
        <v>52.62</v>
      </c>
      <c r="N7" s="4">
        <v>51.87</v>
      </c>
    </row>
    <row r="8" spans="1:14" ht="21.75" customHeight="1" x14ac:dyDescent="0.15">
      <c r="A8" s="53"/>
      <c r="B8" s="54"/>
      <c r="C8" s="54">
        <v>52</v>
      </c>
      <c r="D8" s="54" t="s">
        <v>19</v>
      </c>
      <c r="E8" s="54">
        <v>7</v>
      </c>
      <c r="F8" s="54" t="s">
        <v>41</v>
      </c>
      <c r="G8" s="55">
        <v>31</v>
      </c>
      <c r="H8" s="54" t="s">
        <v>42</v>
      </c>
      <c r="I8" s="46"/>
      <c r="J8" s="78">
        <v>38665</v>
      </c>
      <c r="K8" s="73">
        <v>28171</v>
      </c>
      <c r="L8" s="4">
        <v>72.86</v>
      </c>
      <c r="M8" s="4">
        <v>71.86</v>
      </c>
      <c r="N8" s="4">
        <v>73.84</v>
      </c>
    </row>
    <row r="9" spans="1:14" ht="21.75" customHeight="1" x14ac:dyDescent="0.15">
      <c r="A9" s="53"/>
      <c r="B9" s="54"/>
      <c r="C9" s="54">
        <v>56</v>
      </c>
      <c r="D9" s="54" t="s">
        <v>19</v>
      </c>
      <c r="E9" s="54">
        <v>7</v>
      </c>
      <c r="F9" s="54" t="s">
        <v>41</v>
      </c>
      <c r="G9" s="55">
        <v>26</v>
      </c>
      <c r="H9" s="54" t="s">
        <v>42</v>
      </c>
      <c r="I9" s="46"/>
      <c r="J9" s="78">
        <v>42594</v>
      </c>
      <c r="K9" s="73">
        <v>30835</v>
      </c>
      <c r="L9" s="4">
        <v>72.39</v>
      </c>
      <c r="M9" s="4">
        <v>71.22</v>
      </c>
      <c r="N9" s="4">
        <v>73.540000000000006</v>
      </c>
    </row>
    <row r="10" spans="1:14" ht="21.75" customHeight="1" x14ac:dyDescent="0.15">
      <c r="A10" s="53"/>
      <c r="B10" s="54"/>
      <c r="C10" s="54">
        <v>60</v>
      </c>
      <c r="D10" s="54" t="s">
        <v>19</v>
      </c>
      <c r="E10" s="54">
        <v>7</v>
      </c>
      <c r="F10" s="54" t="s">
        <v>41</v>
      </c>
      <c r="G10" s="55">
        <v>21</v>
      </c>
      <c r="H10" s="54" t="s">
        <v>42</v>
      </c>
      <c r="I10" s="46"/>
      <c r="J10" s="78">
        <v>45450</v>
      </c>
      <c r="K10" s="73">
        <v>20400</v>
      </c>
      <c r="L10" s="4">
        <v>44.88</v>
      </c>
      <c r="M10" s="4">
        <v>44.43</v>
      </c>
      <c r="N10" s="4">
        <v>45.33</v>
      </c>
    </row>
    <row r="11" spans="1:14" ht="21.75" customHeight="1" x14ac:dyDescent="0.15">
      <c r="A11" s="53"/>
      <c r="B11" s="54" t="s">
        <v>44</v>
      </c>
      <c r="C11" s="54" t="s">
        <v>45</v>
      </c>
      <c r="D11" s="54" t="s">
        <v>19</v>
      </c>
      <c r="E11" s="54">
        <v>7</v>
      </c>
      <c r="F11" s="54" t="s">
        <v>41</v>
      </c>
      <c r="G11" s="55">
        <v>23</v>
      </c>
      <c r="H11" s="54" t="s">
        <v>42</v>
      </c>
      <c r="I11" s="46"/>
      <c r="J11" s="78">
        <v>49935</v>
      </c>
      <c r="K11" s="73">
        <v>38526</v>
      </c>
      <c r="L11" s="4">
        <v>77.150000000000006</v>
      </c>
      <c r="M11" s="4">
        <v>75.819999999999993</v>
      </c>
      <c r="N11" s="4">
        <v>78.45</v>
      </c>
    </row>
    <row r="12" spans="1:14" ht="21.75" customHeight="1" x14ac:dyDescent="0.15">
      <c r="A12" s="53"/>
      <c r="B12" s="54"/>
      <c r="C12" s="54">
        <v>5</v>
      </c>
      <c r="D12" s="54" t="s">
        <v>19</v>
      </c>
      <c r="E12" s="54">
        <v>7</v>
      </c>
      <c r="F12" s="54" t="s">
        <v>41</v>
      </c>
      <c r="G12" s="55">
        <v>25</v>
      </c>
      <c r="H12" s="54" t="s">
        <v>42</v>
      </c>
      <c r="I12" s="46"/>
      <c r="J12" s="72"/>
      <c r="K12" s="110" t="s">
        <v>43</v>
      </c>
      <c r="L12" s="111"/>
      <c r="M12" s="111"/>
      <c r="N12" s="32"/>
    </row>
    <row r="13" spans="1:14" ht="21.75" customHeight="1" x14ac:dyDescent="0.15">
      <c r="A13" s="53"/>
      <c r="B13" s="54"/>
      <c r="C13" s="54">
        <v>9</v>
      </c>
      <c r="D13" s="54" t="s">
        <v>19</v>
      </c>
      <c r="E13" s="54">
        <v>7</v>
      </c>
      <c r="F13" s="54" t="s">
        <v>41</v>
      </c>
      <c r="G13" s="55">
        <v>27</v>
      </c>
      <c r="H13" s="54" t="s">
        <v>42</v>
      </c>
      <c r="I13" s="46"/>
      <c r="J13" s="73">
        <v>61895</v>
      </c>
      <c r="K13" s="73">
        <v>24151</v>
      </c>
      <c r="L13" s="4">
        <v>39.020000000000003</v>
      </c>
      <c r="M13" s="4">
        <v>38.56</v>
      </c>
      <c r="N13" s="4">
        <v>39.47</v>
      </c>
    </row>
    <row r="14" spans="1:14" ht="21.75" customHeight="1" x14ac:dyDescent="0.15">
      <c r="A14" s="53"/>
      <c r="B14" s="54"/>
      <c r="C14" s="54">
        <v>13</v>
      </c>
      <c r="D14" s="54" t="s">
        <v>19</v>
      </c>
      <c r="E14" s="54">
        <v>7</v>
      </c>
      <c r="F14" s="54" t="s">
        <v>41</v>
      </c>
      <c r="G14" s="55">
        <v>29</v>
      </c>
      <c r="H14" s="54" t="s">
        <v>42</v>
      </c>
      <c r="I14" s="46"/>
      <c r="J14" s="73">
        <v>64009</v>
      </c>
      <c r="K14" s="73">
        <v>37863</v>
      </c>
      <c r="L14" s="4">
        <v>59.15</v>
      </c>
      <c r="M14" s="4">
        <v>58.58</v>
      </c>
      <c r="N14" s="4">
        <v>59.72</v>
      </c>
    </row>
    <row r="15" spans="1:14" ht="21.75" customHeight="1" x14ac:dyDescent="0.15">
      <c r="A15" s="53"/>
      <c r="B15" s="54"/>
      <c r="C15" s="54">
        <v>17</v>
      </c>
      <c r="D15" s="54" t="s">
        <v>19</v>
      </c>
      <c r="E15" s="54">
        <v>7</v>
      </c>
      <c r="F15" s="54" t="s">
        <v>41</v>
      </c>
      <c r="G15" s="55">
        <v>24</v>
      </c>
      <c r="H15" s="54" t="s">
        <v>42</v>
      </c>
      <c r="I15" s="46"/>
      <c r="J15" s="73">
        <v>67218</v>
      </c>
      <c r="K15" s="73">
        <v>25420</v>
      </c>
      <c r="L15" s="4">
        <v>37.82</v>
      </c>
      <c r="M15" s="4">
        <v>37.49</v>
      </c>
      <c r="N15" s="4">
        <v>38.15</v>
      </c>
    </row>
    <row r="16" spans="1:14" ht="21.75" customHeight="1" x14ac:dyDescent="0.15">
      <c r="A16" s="53"/>
      <c r="B16" s="54"/>
      <c r="C16" s="54">
        <v>21</v>
      </c>
      <c r="D16" s="54" t="s">
        <v>19</v>
      </c>
      <c r="E16" s="54">
        <v>7</v>
      </c>
      <c r="F16" s="54" t="s">
        <v>41</v>
      </c>
      <c r="G16" s="55">
        <v>26</v>
      </c>
      <c r="H16" s="54" t="s">
        <v>42</v>
      </c>
      <c r="I16" s="46"/>
      <c r="J16" s="73">
        <v>67288</v>
      </c>
      <c r="K16" s="73">
        <v>29255</v>
      </c>
      <c r="L16" s="4">
        <v>43.48</v>
      </c>
      <c r="M16" s="4">
        <v>43.61</v>
      </c>
      <c r="N16" s="4">
        <v>43.34</v>
      </c>
    </row>
    <row r="17" spans="1:14" ht="21.75" customHeight="1" x14ac:dyDescent="0.15">
      <c r="A17" s="53"/>
      <c r="B17" s="54"/>
      <c r="C17" s="54">
        <v>25</v>
      </c>
      <c r="D17" s="54" t="s">
        <v>19</v>
      </c>
      <c r="E17" s="54">
        <v>7</v>
      </c>
      <c r="F17" s="54" t="s">
        <v>41</v>
      </c>
      <c r="G17" s="55">
        <v>21</v>
      </c>
      <c r="H17" s="54" t="s">
        <v>42</v>
      </c>
      <c r="I17" s="46"/>
      <c r="J17" s="66">
        <v>66929</v>
      </c>
      <c r="K17" s="67">
        <v>38549</v>
      </c>
      <c r="L17" s="59">
        <v>57.6</v>
      </c>
      <c r="M17" s="68">
        <v>58.05</v>
      </c>
      <c r="N17" s="32">
        <v>57.15</v>
      </c>
    </row>
    <row r="18" spans="1:14" ht="21.75" customHeight="1" x14ac:dyDescent="0.15">
      <c r="A18" s="53"/>
      <c r="B18" s="54"/>
      <c r="C18" s="54">
        <v>29</v>
      </c>
      <c r="D18" s="54" t="s">
        <v>19</v>
      </c>
      <c r="E18" s="54">
        <v>7</v>
      </c>
      <c r="F18" s="54" t="s">
        <v>41</v>
      </c>
      <c r="G18" s="55">
        <v>9</v>
      </c>
      <c r="H18" s="54" t="s">
        <v>42</v>
      </c>
      <c r="I18" s="46"/>
      <c r="J18" s="66">
        <v>68019</v>
      </c>
      <c r="K18" s="67">
        <v>29084</v>
      </c>
      <c r="L18" s="59">
        <v>42.76</v>
      </c>
      <c r="M18" s="68">
        <v>42.87</v>
      </c>
      <c r="N18" s="32">
        <v>42.64</v>
      </c>
    </row>
    <row r="19" spans="1:14" x14ac:dyDescent="0.15">
      <c r="A19" s="47"/>
      <c r="B19" s="14"/>
      <c r="C19" s="14"/>
      <c r="D19" s="14"/>
      <c r="E19" s="14"/>
      <c r="F19" s="14"/>
      <c r="G19" s="14"/>
      <c r="H19" s="14"/>
      <c r="I19" s="33"/>
      <c r="J19" s="34"/>
      <c r="K19" s="14"/>
      <c r="L19" s="14"/>
      <c r="M19" s="14"/>
      <c r="N19" s="14"/>
    </row>
    <row r="20" spans="1:14" ht="15" customHeight="1" x14ac:dyDescent="0.1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89" t="s">
        <v>36</v>
      </c>
      <c r="N20" s="89"/>
    </row>
    <row r="21" spans="1:14" ht="18" customHeight="1" x14ac:dyDescent="0.15"/>
    <row r="22" spans="1:14" ht="21" x14ac:dyDescent="0.2">
      <c r="A22" s="86" t="s">
        <v>130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</row>
    <row r="23" spans="1:14" ht="10.5" customHeight="1" x14ac:dyDescent="0.15"/>
    <row r="24" spans="1:14" ht="18" customHeight="1" x14ac:dyDescent="0.15">
      <c r="A24" s="91" t="s">
        <v>37</v>
      </c>
      <c r="B24" s="91"/>
      <c r="C24" s="91"/>
      <c r="D24" s="91"/>
      <c r="E24" s="91"/>
      <c r="F24" s="91"/>
      <c r="G24" s="91"/>
      <c r="H24" s="91"/>
      <c r="I24" s="92"/>
      <c r="J24" s="92" t="s">
        <v>38</v>
      </c>
      <c r="K24" s="92" t="s">
        <v>3</v>
      </c>
      <c r="L24" s="92" t="s">
        <v>39</v>
      </c>
      <c r="M24" s="92" t="s">
        <v>4</v>
      </c>
      <c r="N24" s="109"/>
    </row>
    <row r="25" spans="1:14" ht="18" customHeight="1" x14ac:dyDescent="0.15">
      <c r="A25" s="91"/>
      <c r="B25" s="91"/>
      <c r="C25" s="91"/>
      <c r="D25" s="91"/>
      <c r="E25" s="91"/>
      <c r="F25" s="91"/>
      <c r="G25" s="91"/>
      <c r="H25" s="91"/>
      <c r="I25" s="92"/>
      <c r="J25" s="92"/>
      <c r="K25" s="92"/>
      <c r="L25" s="92"/>
      <c r="M25" s="21" t="s">
        <v>17</v>
      </c>
      <c r="N25" s="22" t="s">
        <v>18</v>
      </c>
    </row>
    <row r="26" spans="1:14" x14ac:dyDescent="0.15">
      <c r="A26" s="51"/>
      <c r="B26" s="51"/>
      <c r="C26" s="51"/>
      <c r="D26" s="51"/>
      <c r="E26" s="51"/>
      <c r="F26" s="51"/>
      <c r="G26" s="51"/>
      <c r="H26" s="51"/>
      <c r="I26" s="52"/>
      <c r="J26" s="25" t="s">
        <v>5</v>
      </c>
      <c r="K26" s="25" t="s">
        <v>5</v>
      </c>
      <c r="L26" s="25" t="s">
        <v>81</v>
      </c>
      <c r="M26" s="25" t="s">
        <v>81</v>
      </c>
      <c r="N26" s="25" t="s">
        <v>81</v>
      </c>
    </row>
    <row r="27" spans="1:14" ht="21.75" customHeight="1" x14ac:dyDescent="0.15">
      <c r="A27" s="53"/>
      <c r="B27" s="54" t="s">
        <v>40</v>
      </c>
      <c r="C27" s="54">
        <v>44</v>
      </c>
      <c r="D27" s="54" t="s">
        <v>19</v>
      </c>
      <c r="E27" s="54">
        <v>4</v>
      </c>
      <c r="F27" s="54" t="s">
        <v>41</v>
      </c>
      <c r="G27" s="55">
        <v>27</v>
      </c>
      <c r="H27" s="54" t="s">
        <v>42</v>
      </c>
      <c r="I27" s="46"/>
      <c r="J27" s="74">
        <v>32408</v>
      </c>
      <c r="K27" s="73">
        <v>28244</v>
      </c>
      <c r="L27" s="4">
        <v>87.15</v>
      </c>
      <c r="M27" s="4">
        <v>86.26</v>
      </c>
      <c r="N27" s="11">
        <v>88</v>
      </c>
    </row>
    <row r="28" spans="1:14" ht="21.75" customHeight="1" x14ac:dyDescent="0.15">
      <c r="A28" s="53"/>
      <c r="B28" s="54"/>
      <c r="C28" s="54">
        <v>48</v>
      </c>
      <c r="D28" s="54" t="s">
        <v>19</v>
      </c>
      <c r="E28" s="54">
        <v>4</v>
      </c>
      <c r="F28" s="54" t="s">
        <v>41</v>
      </c>
      <c r="G28" s="55">
        <v>22</v>
      </c>
      <c r="H28" s="54" t="s">
        <v>42</v>
      </c>
      <c r="I28" s="46"/>
      <c r="J28" s="74">
        <v>36406</v>
      </c>
      <c r="K28" s="73">
        <v>32086</v>
      </c>
      <c r="L28" s="4">
        <v>88.13</v>
      </c>
      <c r="M28" s="4">
        <v>87.17</v>
      </c>
      <c r="N28" s="11">
        <v>89.07</v>
      </c>
    </row>
    <row r="29" spans="1:14" ht="21.75" customHeight="1" x14ac:dyDescent="0.15">
      <c r="A29" s="53"/>
      <c r="B29" s="54"/>
      <c r="C29" s="54">
        <v>52</v>
      </c>
      <c r="D29" s="54" t="s">
        <v>19</v>
      </c>
      <c r="E29" s="54">
        <v>4</v>
      </c>
      <c r="F29" s="54" t="s">
        <v>41</v>
      </c>
      <c r="G29" s="55">
        <v>24</v>
      </c>
      <c r="H29" s="54" t="s">
        <v>42</v>
      </c>
      <c r="I29" s="46"/>
      <c r="J29" s="74">
        <v>38441</v>
      </c>
      <c r="K29" s="73">
        <v>32260</v>
      </c>
      <c r="L29" s="4">
        <v>83.92</v>
      </c>
      <c r="M29" s="4">
        <v>82.63</v>
      </c>
      <c r="N29" s="11">
        <v>85.18</v>
      </c>
    </row>
    <row r="30" spans="1:14" ht="21.75" customHeight="1" x14ac:dyDescent="0.15">
      <c r="A30" s="53"/>
      <c r="B30" s="54"/>
      <c r="C30" s="54">
        <v>56</v>
      </c>
      <c r="D30" s="54" t="s">
        <v>19</v>
      </c>
      <c r="E30" s="54">
        <v>4</v>
      </c>
      <c r="F30" s="54" t="s">
        <v>41</v>
      </c>
      <c r="G30" s="55">
        <v>26</v>
      </c>
      <c r="H30" s="54" t="s">
        <v>42</v>
      </c>
      <c r="I30" s="46"/>
      <c r="J30" s="74">
        <v>41936</v>
      </c>
      <c r="K30" s="73">
        <v>35863</v>
      </c>
      <c r="L30" s="4">
        <v>85.52</v>
      </c>
      <c r="M30" s="4">
        <v>84.25</v>
      </c>
      <c r="N30" s="11">
        <v>86.76</v>
      </c>
    </row>
    <row r="31" spans="1:14" ht="21.75" customHeight="1" x14ac:dyDescent="0.15">
      <c r="A31" s="53"/>
      <c r="B31" s="54"/>
      <c r="C31" s="54">
        <v>60</v>
      </c>
      <c r="D31" s="54" t="s">
        <v>19</v>
      </c>
      <c r="E31" s="54">
        <v>4</v>
      </c>
      <c r="F31" s="54" t="s">
        <v>41</v>
      </c>
      <c r="G31" s="55">
        <v>21</v>
      </c>
      <c r="H31" s="54" t="s">
        <v>42</v>
      </c>
      <c r="I31" s="46"/>
      <c r="J31" s="74">
        <v>45190</v>
      </c>
      <c r="K31" s="73">
        <v>35420</v>
      </c>
      <c r="L31" s="4">
        <v>78.38</v>
      </c>
      <c r="M31" s="4">
        <v>75.790000000000006</v>
      </c>
      <c r="N31" s="11">
        <v>80.91</v>
      </c>
    </row>
    <row r="32" spans="1:14" ht="21.75" customHeight="1" x14ac:dyDescent="0.15">
      <c r="A32" s="53"/>
      <c r="B32" s="54" t="s">
        <v>44</v>
      </c>
      <c r="C32" s="54" t="s">
        <v>45</v>
      </c>
      <c r="D32" s="54" t="s">
        <v>19</v>
      </c>
      <c r="E32" s="54">
        <v>4</v>
      </c>
      <c r="F32" s="54" t="s">
        <v>41</v>
      </c>
      <c r="G32" s="55">
        <v>23</v>
      </c>
      <c r="H32" s="54" t="s">
        <v>42</v>
      </c>
      <c r="I32" s="46"/>
      <c r="J32" s="74">
        <v>49019</v>
      </c>
      <c r="K32" s="73">
        <v>36530</v>
      </c>
      <c r="L32" s="4">
        <v>74.52</v>
      </c>
      <c r="M32" s="4">
        <v>72.37</v>
      </c>
      <c r="N32" s="11">
        <v>76.62</v>
      </c>
    </row>
    <row r="33" spans="1:14" ht="21.75" customHeight="1" x14ac:dyDescent="0.15">
      <c r="A33" s="53"/>
      <c r="B33" s="54"/>
      <c r="C33" s="54">
        <v>5</v>
      </c>
      <c r="D33" s="54" t="s">
        <v>19</v>
      </c>
      <c r="E33" s="54">
        <v>4</v>
      </c>
      <c r="F33" s="54" t="s">
        <v>41</v>
      </c>
      <c r="G33" s="55">
        <v>25</v>
      </c>
      <c r="H33" s="54" t="s">
        <v>42</v>
      </c>
      <c r="I33" s="46"/>
      <c r="J33" s="73">
        <v>55256</v>
      </c>
      <c r="K33" s="73">
        <v>38024</v>
      </c>
      <c r="L33" s="4">
        <v>68.81</v>
      </c>
      <c r="M33" s="4">
        <v>66.430000000000007</v>
      </c>
      <c r="N33" s="11">
        <v>71.17</v>
      </c>
    </row>
    <row r="34" spans="1:14" ht="21.75" customHeight="1" x14ac:dyDescent="0.15">
      <c r="A34" s="53"/>
      <c r="B34" s="54"/>
      <c r="C34" s="54">
        <v>9</v>
      </c>
      <c r="D34" s="54" t="s">
        <v>19</v>
      </c>
      <c r="E34" s="54">
        <v>4</v>
      </c>
      <c r="F34" s="54" t="s">
        <v>41</v>
      </c>
      <c r="G34" s="55">
        <v>27</v>
      </c>
      <c r="H34" s="54" t="s">
        <v>42</v>
      </c>
      <c r="I34" s="46"/>
      <c r="J34" s="73">
        <v>61302</v>
      </c>
      <c r="K34" s="73">
        <v>35575</v>
      </c>
      <c r="L34" s="4">
        <v>58.03</v>
      </c>
      <c r="M34" s="4">
        <v>55.86</v>
      </c>
      <c r="N34" s="11">
        <v>60.18</v>
      </c>
    </row>
    <row r="35" spans="1:14" ht="21.75" customHeight="1" x14ac:dyDescent="0.15">
      <c r="A35" s="53"/>
      <c r="B35" s="54"/>
      <c r="C35" s="54">
        <v>13</v>
      </c>
      <c r="D35" s="54" t="s">
        <v>19</v>
      </c>
      <c r="E35" s="54">
        <v>4</v>
      </c>
      <c r="F35" s="54" t="s">
        <v>41</v>
      </c>
      <c r="G35" s="55">
        <v>22</v>
      </c>
      <c r="H35" s="54" t="s">
        <v>42</v>
      </c>
      <c r="I35" s="46"/>
      <c r="J35" s="73">
        <v>63859</v>
      </c>
      <c r="K35" s="73">
        <v>38742</v>
      </c>
      <c r="L35" s="4">
        <v>60.67</v>
      </c>
      <c r="M35" s="4">
        <v>58.51</v>
      </c>
      <c r="N35" s="11">
        <v>62.8</v>
      </c>
    </row>
    <row r="36" spans="1:14" ht="21.75" customHeight="1" x14ac:dyDescent="0.15">
      <c r="A36" s="53"/>
      <c r="B36" s="54"/>
      <c r="C36" s="54">
        <v>17</v>
      </c>
      <c r="D36" s="54" t="s">
        <v>19</v>
      </c>
      <c r="E36" s="54">
        <v>4</v>
      </c>
      <c r="F36" s="54" t="s">
        <v>41</v>
      </c>
      <c r="G36" s="55">
        <v>24</v>
      </c>
      <c r="H36" s="54" t="s">
        <v>42</v>
      </c>
      <c r="I36" s="46"/>
      <c r="J36" s="73">
        <v>67021</v>
      </c>
      <c r="K36" s="73">
        <v>39034</v>
      </c>
      <c r="L36" s="4">
        <v>58.24</v>
      </c>
      <c r="M36" s="4">
        <v>56.46</v>
      </c>
      <c r="N36" s="11">
        <v>60</v>
      </c>
    </row>
    <row r="37" spans="1:14" ht="21.75" customHeight="1" x14ac:dyDescent="0.15">
      <c r="A37" s="53"/>
      <c r="B37" s="54"/>
      <c r="C37" s="54">
        <v>21</v>
      </c>
      <c r="D37" s="54" t="s">
        <v>19</v>
      </c>
      <c r="E37" s="54">
        <v>4</v>
      </c>
      <c r="F37" s="54" t="s">
        <v>41</v>
      </c>
      <c r="G37" s="55">
        <v>26</v>
      </c>
      <c r="H37" s="54" t="s">
        <v>42</v>
      </c>
      <c r="I37" s="46"/>
      <c r="J37" s="73">
        <v>67035</v>
      </c>
      <c r="K37" s="73">
        <v>35985</v>
      </c>
      <c r="L37" s="4">
        <v>53.68</v>
      </c>
      <c r="M37" s="4">
        <v>52.76</v>
      </c>
      <c r="N37" s="4">
        <v>54.59</v>
      </c>
    </row>
    <row r="38" spans="1:14" ht="21.75" customHeight="1" x14ac:dyDescent="0.15">
      <c r="A38" s="53"/>
      <c r="B38" s="54"/>
      <c r="C38" s="54">
        <v>25</v>
      </c>
      <c r="D38" s="54" t="s">
        <v>19</v>
      </c>
      <c r="E38" s="54">
        <v>4</v>
      </c>
      <c r="F38" s="54" t="s">
        <v>41</v>
      </c>
      <c r="G38" s="55">
        <v>21</v>
      </c>
      <c r="H38" s="54" t="s">
        <v>42</v>
      </c>
      <c r="I38" s="46"/>
      <c r="J38" s="73">
        <v>66735</v>
      </c>
      <c r="K38" s="73">
        <v>33584</v>
      </c>
      <c r="L38" s="79">
        <v>50.32</v>
      </c>
      <c r="M38" s="79">
        <v>49.52</v>
      </c>
      <c r="N38" s="80">
        <v>51.11</v>
      </c>
    </row>
    <row r="39" spans="1:14" ht="21.75" customHeight="1" x14ac:dyDescent="0.15">
      <c r="A39" s="53"/>
      <c r="B39" s="54"/>
      <c r="C39" s="54">
        <v>29</v>
      </c>
      <c r="D39" s="54" t="s">
        <v>19</v>
      </c>
      <c r="E39" s="54">
        <v>4</v>
      </c>
      <c r="F39" s="54" t="s">
        <v>41</v>
      </c>
      <c r="G39" s="55">
        <v>23</v>
      </c>
      <c r="H39" s="54" t="s">
        <v>42</v>
      </c>
      <c r="I39" s="46"/>
      <c r="J39" s="73">
        <v>67806</v>
      </c>
      <c r="K39" s="73">
        <v>34107</v>
      </c>
      <c r="L39" s="79">
        <v>50.3</v>
      </c>
      <c r="M39" s="79">
        <v>49.79</v>
      </c>
      <c r="N39" s="80">
        <v>50.81</v>
      </c>
    </row>
    <row r="40" spans="1:14" x14ac:dyDescent="0.15">
      <c r="A40" s="47"/>
      <c r="B40" s="14"/>
      <c r="C40" s="14"/>
      <c r="D40" s="14"/>
      <c r="E40" s="14"/>
      <c r="F40" s="14"/>
      <c r="G40" s="14"/>
      <c r="H40" s="14"/>
      <c r="I40" s="33"/>
      <c r="J40" s="34"/>
      <c r="K40" s="14"/>
      <c r="L40" s="14"/>
      <c r="M40" s="14"/>
      <c r="N40" s="14"/>
    </row>
    <row r="41" spans="1:14" ht="15" customHeight="1" x14ac:dyDescent="0.15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89" t="s">
        <v>36</v>
      </c>
      <c r="N41" s="89"/>
    </row>
  </sheetData>
  <mergeCells count="15">
    <mergeCell ref="A22:N22"/>
    <mergeCell ref="L3:L4"/>
    <mergeCell ref="M3:N3"/>
    <mergeCell ref="K12:M12"/>
    <mergeCell ref="A1:N1"/>
    <mergeCell ref="A3:I4"/>
    <mergeCell ref="J3:J4"/>
    <mergeCell ref="K3:K4"/>
    <mergeCell ref="M20:N20"/>
    <mergeCell ref="M41:N41"/>
    <mergeCell ref="A24:I25"/>
    <mergeCell ref="J24:J25"/>
    <mergeCell ref="K24:K25"/>
    <mergeCell ref="L24:L25"/>
    <mergeCell ref="M24:N24"/>
  </mergeCells>
  <phoneticPr fontId="2"/>
  <pageMargins left="0.72" right="0.78700000000000003" top="0.8" bottom="0.76" header="0.51200000000000001" footer="0.51200000000000001"/>
  <pageSetup paperSize="9" orientation="portrait" r:id="rId1"/>
  <headerFooter alignWithMargins="0">
    <oddFooter>&amp;C&amp;"ＭＳ Ｐ明朝,標準"&amp;10
- 136 -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P133グラフ</vt:lpstr>
      <vt:lpstr>P134</vt:lpstr>
      <vt:lpstr>P135</vt:lpstr>
      <vt:lpstr>P136</vt:lpstr>
      <vt:lpstr>P133グラフ!Print_Area</vt:lpstr>
      <vt:lpstr>'P136'!Print_Area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HC27005</dc:creator>
  <cp:lastModifiedBy>HC29003</cp:lastModifiedBy>
  <cp:lastPrinted>2017-12-28T06:50:43Z</cp:lastPrinted>
  <dcterms:created xsi:type="dcterms:W3CDTF">1997-01-08T22:48:59Z</dcterms:created>
  <dcterms:modified xsi:type="dcterms:W3CDTF">2018-05-29T09:05:06Z</dcterms:modified>
</cp:coreProperties>
</file>