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元年統計はんのう\ホームページ掲載用データ\エクセル・ワードデータ\"/>
    </mc:Choice>
  </mc:AlternateContent>
  <xr:revisionPtr revIDLastSave="0" documentId="8_{0F0B44B4-36C1-4089-9927-6A4DF28C36FE}" xr6:coauthVersionLast="43" xr6:coauthVersionMax="43" xr10:uidLastSave="{00000000-0000-0000-0000-000000000000}"/>
  <bookViews>
    <workbookView xWindow="-120" yWindow="-120" windowWidth="20730" windowHeight="11160" activeTab="2"/>
  </bookViews>
  <sheets>
    <sheet name="P81グラフ" sheetId="5" r:id="rId1"/>
    <sheet name="P82" sheetId="8" r:id="rId2"/>
    <sheet name="P83" sheetId="6" r:id="rId3"/>
    <sheet name="P84（白紙）" sheetId="7" r:id="rId4"/>
  </sheets>
  <definedNames>
    <definedName name="_xlnm.Print_Area" localSheetId="0">P81グラフ!$J$1:$R$55</definedName>
    <definedName name="_xlnm.Print_Area" localSheetId="1">'P82'!$A$1:$R$50</definedName>
    <definedName name="_xlnm.Print_Area" localSheetId="2">'P83'!$A$1:$I$63</definedName>
    <definedName name="_xlnm.Print_Area" localSheetId="3">'P84（白紙）'!$A$1:$K$18</definedName>
  </definedNames>
  <calcPr calcId="181029"/>
</workbook>
</file>

<file path=xl/calcChain.xml><?xml version="1.0" encoding="utf-8"?>
<calcChain xmlns="http://schemas.openxmlformats.org/spreadsheetml/2006/main">
  <c r="C43" i="8" l="1"/>
  <c r="C41" i="8"/>
  <c r="B44" i="5"/>
  <c r="C39" i="8"/>
  <c r="C37" i="8"/>
  <c r="B42" i="5"/>
  <c r="C35" i="8"/>
  <c r="C33" i="8"/>
  <c r="C31" i="8"/>
  <c r="C22" i="8"/>
  <c r="H15" i="5"/>
  <c r="C20" i="8"/>
  <c r="C14" i="8"/>
  <c r="C12" i="8"/>
  <c r="C10" i="8"/>
  <c r="C8" i="8"/>
  <c r="C6" i="8"/>
  <c r="H16" i="5"/>
  <c r="H17" i="5"/>
  <c r="H18" i="5"/>
  <c r="H22" i="5"/>
  <c r="C39" i="5"/>
  <c r="D39" i="5"/>
  <c r="E39" i="5"/>
  <c r="F39" i="5"/>
  <c r="G39" i="5"/>
  <c r="H39" i="5"/>
  <c r="C40" i="5"/>
  <c r="D40" i="5"/>
  <c r="E40" i="5"/>
  <c r="F40" i="5"/>
  <c r="G40" i="5"/>
  <c r="H40" i="5"/>
  <c r="B41" i="5"/>
  <c r="C41" i="5"/>
  <c r="D41" i="5"/>
  <c r="E41" i="5"/>
  <c r="F41" i="5"/>
  <c r="G41" i="5"/>
  <c r="H41" i="5"/>
  <c r="C42" i="5"/>
  <c r="D42" i="5"/>
  <c r="E42" i="5"/>
  <c r="F42" i="5"/>
  <c r="G42" i="5"/>
  <c r="H42" i="5"/>
  <c r="C43" i="5"/>
  <c r="D43" i="5"/>
  <c r="E43" i="5"/>
  <c r="F43" i="5"/>
  <c r="G43" i="5"/>
  <c r="H43" i="5"/>
  <c r="C44" i="5"/>
  <c r="D44" i="5"/>
  <c r="E44" i="5"/>
  <c r="F44" i="5"/>
  <c r="G44" i="5"/>
  <c r="H44" i="5"/>
  <c r="B45" i="5"/>
  <c r="C45" i="5"/>
  <c r="D45" i="5"/>
  <c r="E45" i="5"/>
  <c r="F45" i="5"/>
  <c r="G45" i="5"/>
  <c r="H45" i="5"/>
  <c r="C46" i="5"/>
  <c r="D46" i="5"/>
  <c r="E46" i="5"/>
  <c r="F46" i="5"/>
  <c r="G46" i="5"/>
  <c r="H46" i="5"/>
  <c r="B47" i="5"/>
  <c r="C47" i="5"/>
  <c r="D47" i="5"/>
  <c r="E47" i="5"/>
  <c r="F47" i="5"/>
  <c r="G47" i="5"/>
  <c r="H47" i="5"/>
  <c r="H23" i="5"/>
  <c r="H21" i="5"/>
  <c r="H20" i="5"/>
  <c r="H19" i="5"/>
  <c r="B39" i="5"/>
  <c r="B40" i="5"/>
  <c r="B43" i="5"/>
  <c r="B46" i="5"/>
</calcChain>
</file>

<file path=xl/sharedStrings.xml><?xml version="1.0" encoding="utf-8"?>
<sst xmlns="http://schemas.openxmlformats.org/spreadsheetml/2006/main" count="162" uniqueCount="83">
  <si>
    <t>（単位：台）</t>
    <rPh sb="1" eb="3">
      <t>タンイ</t>
    </rPh>
    <rPh sb="4" eb="5">
      <t>ダイ</t>
    </rPh>
    <phoneticPr fontId="26"/>
  </si>
  <si>
    <t>年　次</t>
    <rPh sb="0" eb="1">
      <t>トシ</t>
    </rPh>
    <rPh sb="2" eb="3">
      <t>ツギ</t>
    </rPh>
    <phoneticPr fontId="26"/>
  </si>
  <si>
    <t>飯能駅</t>
    <rPh sb="0" eb="2">
      <t>ハンノウ</t>
    </rPh>
    <rPh sb="2" eb="3">
      <t>エキ</t>
    </rPh>
    <phoneticPr fontId="26"/>
  </si>
  <si>
    <t>普通</t>
    <rPh sb="0" eb="2">
      <t>フツウ</t>
    </rPh>
    <phoneticPr fontId="26"/>
  </si>
  <si>
    <t>年　　次</t>
    <phoneticPr fontId="26"/>
  </si>
  <si>
    <t>９　運輸・通信</t>
    <rPh sb="2" eb="4">
      <t>ウンユ</t>
    </rPh>
    <rPh sb="5" eb="7">
      <t>ツウシン</t>
    </rPh>
    <phoneticPr fontId="26"/>
  </si>
  <si>
    <t>27年</t>
    <rPh sb="2" eb="3">
      <t>ネン</t>
    </rPh>
    <phoneticPr fontId="26"/>
  </si>
  <si>
    <t>28年</t>
    <rPh sb="2" eb="3">
      <t>ネン</t>
    </rPh>
    <phoneticPr fontId="26"/>
  </si>
  <si>
    <t>吾野駅</t>
    <rPh sb="0" eb="2">
      <t>アガノ</t>
    </rPh>
    <rPh sb="2" eb="3">
      <t>エキ</t>
    </rPh>
    <phoneticPr fontId="26"/>
  </si>
  <si>
    <t>自動車登録台数</t>
    <rPh sb="0" eb="3">
      <t>ジドウシャ</t>
    </rPh>
    <rPh sb="3" eb="5">
      <t>トウロク</t>
    </rPh>
    <rPh sb="5" eb="7">
      <t>ダイスウ</t>
    </rPh>
    <phoneticPr fontId="26"/>
  </si>
  <si>
    <t>25年</t>
    <phoneticPr fontId="26"/>
  </si>
  <si>
    <t>30年</t>
    <rPh sb="2" eb="3">
      <t>ネン</t>
    </rPh>
    <phoneticPr fontId="26"/>
  </si>
  <si>
    <t>26年</t>
    <rPh sb="2" eb="3">
      <t>ネン</t>
    </rPh>
    <phoneticPr fontId="26"/>
  </si>
  <si>
    <t>29年</t>
    <rPh sb="2" eb="3">
      <t>ネン</t>
    </rPh>
    <phoneticPr fontId="26"/>
  </si>
  <si>
    <t>25年</t>
    <rPh sb="2" eb="3">
      <t>ネン</t>
    </rPh>
    <phoneticPr fontId="26"/>
  </si>
  <si>
    <t>24年</t>
    <rPh sb="2" eb="3">
      <t>ネン</t>
    </rPh>
    <phoneticPr fontId="26"/>
  </si>
  <si>
    <t>年</t>
    <rPh sb="0" eb="1">
      <t>ネン</t>
    </rPh>
    <phoneticPr fontId="26"/>
  </si>
  <si>
    <t>特　　殊</t>
    <rPh sb="0" eb="1">
      <t>トク</t>
    </rPh>
    <rPh sb="3" eb="4">
      <t>コト</t>
    </rPh>
    <phoneticPr fontId="26"/>
  </si>
  <si>
    <t>乗降客数の推移</t>
    <rPh sb="0" eb="3">
      <t>ジョウコウキャク</t>
    </rPh>
    <rPh sb="3" eb="4">
      <t>スウ</t>
    </rPh>
    <rPh sb="5" eb="7">
      <t>スイイ</t>
    </rPh>
    <phoneticPr fontId="26"/>
  </si>
  <si>
    <t>東飯能駅</t>
    <rPh sb="0" eb="3">
      <t>ヒガシハンノウ</t>
    </rPh>
    <rPh sb="3" eb="4">
      <t>エキ</t>
    </rPh>
    <phoneticPr fontId="26"/>
  </si>
  <si>
    <t>総　　数</t>
    <rPh sb="0" eb="1">
      <t>フサ</t>
    </rPh>
    <rPh sb="3" eb="4">
      <t>カズ</t>
    </rPh>
    <phoneticPr fontId="26"/>
  </si>
  <si>
    <t>※平日12時間の交通量
※おおむね5年ごとに調査を実施</t>
    <rPh sb="1" eb="3">
      <t>ヘイジツ</t>
    </rPh>
    <rPh sb="5" eb="7">
      <t>ジカン</t>
    </rPh>
    <rPh sb="8" eb="10">
      <t>コウツウ</t>
    </rPh>
    <rPh sb="10" eb="11">
      <t>リョウ</t>
    </rPh>
    <rPh sb="18" eb="19">
      <t>ネン</t>
    </rPh>
    <rPh sb="22" eb="24">
      <t>チョウサ</t>
    </rPh>
    <rPh sb="25" eb="27">
      <t>ジッシ</t>
    </rPh>
    <phoneticPr fontId="26"/>
  </si>
  <si>
    <t>６８　自動車登録台数</t>
    <rPh sb="3" eb="6">
      <t>ジドウシャ</t>
    </rPh>
    <rPh sb="6" eb="8">
      <t>トウロク</t>
    </rPh>
    <rPh sb="8" eb="10">
      <t>ダイスウ</t>
    </rPh>
    <phoneticPr fontId="26"/>
  </si>
  <si>
    <t>（単位：人）</t>
    <rPh sb="1" eb="3">
      <t>タンイ</t>
    </rPh>
    <rPh sb="4" eb="5">
      <t>ニン</t>
    </rPh>
    <phoneticPr fontId="26"/>
  </si>
  <si>
    <t>東吾野駅</t>
    <rPh sb="0" eb="3">
      <t>ヒガシアガノ</t>
    </rPh>
    <rPh sb="3" eb="4">
      <t>エキ</t>
    </rPh>
    <phoneticPr fontId="26"/>
  </si>
  <si>
    <t>特　　種</t>
    <rPh sb="0" eb="1">
      <t>トク</t>
    </rPh>
    <rPh sb="3" eb="4">
      <t>タネ</t>
    </rPh>
    <phoneticPr fontId="26"/>
  </si>
  <si>
    <t>西吾野駅</t>
    <rPh sb="0" eb="3">
      <t>ニシアガノ</t>
    </rPh>
    <rPh sb="3" eb="4">
      <t>エキ</t>
    </rPh>
    <phoneticPr fontId="26"/>
  </si>
  <si>
    <t>各年3月31日現在（単位：台）</t>
    <rPh sb="0" eb="2">
      <t>カクネン</t>
    </rPh>
    <rPh sb="3" eb="4">
      <t>ガツ</t>
    </rPh>
    <rPh sb="6" eb="7">
      <t>ニチ</t>
    </rPh>
    <rPh sb="7" eb="9">
      <t>ゲンザイ</t>
    </rPh>
    <rPh sb="10" eb="12">
      <t>タンイ</t>
    </rPh>
    <rPh sb="13" eb="14">
      <t>ダイ</t>
    </rPh>
    <phoneticPr fontId="26"/>
  </si>
  <si>
    <t>正丸駅</t>
    <rPh sb="0" eb="3">
      <t>ショウマルエキ</t>
    </rPh>
    <phoneticPr fontId="26"/>
  </si>
  <si>
    <t>年　　次</t>
    <rPh sb="0" eb="1">
      <t>トシ</t>
    </rPh>
    <rPh sb="3" eb="4">
      <t>ジ</t>
    </rPh>
    <phoneticPr fontId="26"/>
  </si>
  <si>
    <t>（西武）</t>
    <rPh sb="1" eb="3">
      <t>セイブ</t>
    </rPh>
    <phoneticPr fontId="26"/>
  </si>
  <si>
    <t>23年</t>
    <phoneticPr fontId="26"/>
  </si>
  <si>
    <t>※東飯能駅の東日本旅客鉄道（ＪＲ）分の旅客降車数は、調査されていないため、
　 便宜上、旅客乗車数を倍数した数値を加算したものである。</t>
    <rPh sb="1" eb="4">
      <t>ヒガシハンノウ</t>
    </rPh>
    <rPh sb="4" eb="5">
      <t>エキ</t>
    </rPh>
    <rPh sb="6" eb="9">
      <t>ヒガシニホン</t>
    </rPh>
    <rPh sb="9" eb="11">
      <t>リョキャク</t>
    </rPh>
    <rPh sb="11" eb="13">
      <t>テツドウ</t>
    </rPh>
    <rPh sb="17" eb="18">
      <t>ブン</t>
    </rPh>
    <rPh sb="19" eb="21">
      <t>リョキャク</t>
    </rPh>
    <rPh sb="21" eb="22">
      <t>コウ</t>
    </rPh>
    <rPh sb="22" eb="23">
      <t>シャ</t>
    </rPh>
    <rPh sb="23" eb="24">
      <t>スウ</t>
    </rPh>
    <rPh sb="26" eb="28">
      <t>チョウサ</t>
    </rPh>
    <rPh sb="40" eb="42">
      <t>ベンギ</t>
    </rPh>
    <rPh sb="42" eb="43">
      <t>ジョウ</t>
    </rPh>
    <rPh sb="44" eb="46">
      <t>リョキャク</t>
    </rPh>
    <rPh sb="46" eb="48">
      <t>ジョウシャ</t>
    </rPh>
    <rPh sb="48" eb="49">
      <t>スウ</t>
    </rPh>
    <rPh sb="50" eb="51">
      <t>バイ</t>
    </rPh>
    <rPh sb="51" eb="52">
      <t>スウ</t>
    </rPh>
    <rPh sb="54" eb="56">
      <t>スウチ</t>
    </rPh>
    <rPh sb="57" eb="59">
      <t>カサン</t>
    </rPh>
    <phoneticPr fontId="26"/>
  </si>
  <si>
    <t>24年</t>
    <phoneticPr fontId="26"/>
  </si>
  <si>
    <t>小型</t>
    <rPh sb="0" eb="2">
      <t>コガタ</t>
    </rPh>
    <phoneticPr fontId="26"/>
  </si>
  <si>
    <t>27年</t>
    <phoneticPr fontId="26"/>
  </si>
  <si>
    <t>28年</t>
    <phoneticPr fontId="26"/>
  </si>
  <si>
    <t>年　　次</t>
    <rPh sb="0" eb="1">
      <t>トシ</t>
    </rPh>
    <rPh sb="3" eb="4">
      <t>ツギ</t>
    </rPh>
    <phoneticPr fontId="26"/>
  </si>
  <si>
    <t>乗　用　車</t>
    <rPh sb="0" eb="1">
      <t>ジョウ</t>
    </rPh>
    <rPh sb="2" eb="3">
      <t>ヨウ</t>
    </rPh>
    <rPh sb="4" eb="5">
      <t>クルマ</t>
    </rPh>
    <phoneticPr fontId="26"/>
  </si>
  <si>
    <t>貨　物　車</t>
    <rPh sb="0" eb="1">
      <t>カ</t>
    </rPh>
    <rPh sb="2" eb="3">
      <t>モノ</t>
    </rPh>
    <rPh sb="4" eb="5">
      <t>クルマ</t>
    </rPh>
    <phoneticPr fontId="26"/>
  </si>
  <si>
    <t>７０　国道２９９号車種別交通量</t>
    <rPh sb="3" eb="5">
      <t>コクドウ</t>
    </rPh>
    <rPh sb="8" eb="9">
      <t>ゴウ</t>
    </rPh>
    <rPh sb="9" eb="11">
      <t>シャシュ</t>
    </rPh>
    <rPh sb="11" eb="12">
      <t>ベツ</t>
    </rPh>
    <rPh sb="12" eb="14">
      <t>コウツウ</t>
    </rPh>
    <rPh sb="14" eb="15">
      <t>リョウ</t>
    </rPh>
    <phoneticPr fontId="26"/>
  </si>
  <si>
    <t>乗　　合</t>
    <rPh sb="0" eb="1">
      <t>ジョウ</t>
    </rPh>
    <rPh sb="3" eb="4">
      <t>ゴウ</t>
    </rPh>
    <phoneticPr fontId="26"/>
  </si>
  <si>
    <t>軽自動車</t>
    <rPh sb="0" eb="4">
      <t>ケイジドウシャ</t>
    </rPh>
    <phoneticPr fontId="26"/>
  </si>
  <si>
    <t>小型二輪</t>
    <rPh sb="0" eb="2">
      <t>コガタ</t>
    </rPh>
    <rPh sb="2" eb="4">
      <t>ニリン</t>
    </rPh>
    <phoneticPr fontId="26"/>
  </si>
  <si>
    <t>正丸駅</t>
    <rPh sb="0" eb="2">
      <t>ショウマル</t>
    </rPh>
    <rPh sb="2" eb="3">
      <t>エキ</t>
    </rPh>
    <phoneticPr fontId="26"/>
  </si>
  <si>
    <t>資料：西武鉄道・ＪＲ東日本ホームページ
　　　　　　　　　　　　</t>
    <rPh sb="0" eb="2">
      <t>シリョウ</t>
    </rPh>
    <rPh sb="3" eb="5">
      <t>セイブ</t>
    </rPh>
    <rPh sb="5" eb="7">
      <t>テツドウ</t>
    </rPh>
    <phoneticPr fontId="26"/>
  </si>
  <si>
    <t>自　　　動　　　車</t>
    <rPh sb="0" eb="1">
      <t>ジ</t>
    </rPh>
    <rPh sb="4" eb="5">
      <t>ドウ</t>
    </rPh>
    <rPh sb="8" eb="9">
      <t>クルマ</t>
    </rPh>
    <phoneticPr fontId="26"/>
  </si>
  <si>
    <t xml:space="preserve">６９　駅別乗降客数（1日平均）  </t>
    <rPh sb="3" eb="4">
      <t>エキ</t>
    </rPh>
    <rPh sb="4" eb="5">
      <t>ベツ</t>
    </rPh>
    <rPh sb="5" eb="7">
      <t>ジョウコウ</t>
    </rPh>
    <rPh sb="7" eb="8">
      <t>キャク</t>
    </rPh>
    <rPh sb="8" eb="9">
      <t>スウ</t>
    </rPh>
    <rPh sb="11" eb="12">
      <t>ニチ</t>
    </rPh>
    <rPh sb="12" eb="14">
      <t>ヘイキン</t>
    </rPh>
    <phoneticPr fontId="26"/>
  </si>
  <si>
    <t>年　　度</t>
    <rPh sb="0" eb="1">
      <t>トシ</t>
    </rPh>
    <rPh sb="3" eb="4">
      <t>タビ</t>
    </rPh>
    <phoneticPr fontId="26"/>
  </si>
  <si>
    <t>東飯能駅</t>
    <rPh sb="0" eb="4">
      <t>ヒガシハンノウエキ</t>
    </rPh>
    <phoneticPr fontId="26"/>
  </si>
  <si>
    <t>東吾野駅</t>
    <rPh sb="0" eb="1">
      <t>ヒガシ</t>
    </rPh>
    <rPh sb="1" eb="3">
      <t>アガノ</t>
    </rPh>
    <rPh sb="3" eb="4">
      <t>エキ</t>
    </rPh>
    <phoneticPr fontId="26"/>
  </si>
  <si>
    <t>（JR）</t>
    <phoneticPr fontId="26"/>
  </si>
  <si>
    <t>（大字双柳地点）</t>
    <rPh sb="1" eb="3">
      <t>オオアザ</t>
    </rPh>
    <rPh sb="3" eb="5">
      <t>ナミヤナギ</t>
    </rPh>
    <rPh sb="5" eb="7">
      <t>チテン</t>
    </rPh>
    <phoneticPr fontId="26"/>
  </si>
  <si>
    <t>原付・自動
二　輪　車</t>
    <rPh sb="0" eb="2">
      <t>ゲンツキ</t>
    </rPh>
    <rPh sb="3" eb="5">
      <t>ジドウ</t>
    </rPh>
    <rPh sb="6" eb="7">
      <t>ニ</t>
    </rPh>
    <rPh sb="8" eb="9">
      <t>ワ</t>
    </rPh>
    <rPh sb="10" eb="11">
      <t>クルマ</t>
    </rPh>
    <phoneticPr fontId="26"/>
  </si>
  <si>
    <t>乗用車</t>
    <rPh sb="0" eb="3">
      <t>ジョウヨウシャ</t>
    </rPh>
    <phoneticPr fontId="26"/>
  </si>
  <si>
    <t>バ　　ス</t>
    <phoneticPr fontId="26"/>
  </si>
  <si>
    <t>小型貨物</t>
    <rPh sb="0" eb="2">
      <t>コガタ</t>
    </rPh>
    <rPh sb="2" eb="4">
      <t>カモツ</t>
    </rPh>
    <phoneticPr fontId="26"/>
  </si>
  <si>
    <t>大型貨物</t>
    <rPh sb="0" eb="2">
      <t>オオガタ</t>
    </rPh>
    <rPh sb="2" eb="4">
      <t>カモツ</t>
    </rPh>
    <phoneticPr fontId="26"/>
  </si>
  <si>
    <t>平成</t>
    <rPh sb="0" eb="2">
      <t>ヘイセイ</t>
    </rPh>
    <phoneticPr fontId="26"/>
  </si>
  <si>
    <t>※平成22年から分類が変更となったため、別表に記載</t>
    <rPh sb="8" eb="10">
      <t>ブンルイ</t>
    </rPh>
    <rPh sb="11" eb="13">
      <t>ヘンコウ</t>
    </rPh>
    <phoneticPr fontId="26"/>
  </si>
  <si>
    <t>別　　表</t>
    <rPh sb="0" eb="1">
      <t>ベツ</t>
    </rPh>
    <rPh sb="3" eb="4">
      <t>ヒョウ</t>
    </rPh>
    <phoneticPr fontId="26"/>
  </si>
  <si>
    <t>総　　数</t>
    <phoneticPr fontId="26"/>
  </si>
  <si>
    <t>原付・自動
二　輪　車</t>
    <phoneticPr fontId="26"/>
  </si>
  <si>
    <t>大型車</t>
    <rPh sb="0" eb="3">
      <t>オオガタシャ</t>
    </rPh>
    <phoneticPr fontId="26"/>
  </si>
  <si>
    <t>小型車</t>
    <rPh sb="0" eb="3">
      <t>コガタシャ</t>
    </rPh>
    <phoneticPr fontId="26"/>
  </si>
  <si>
    <t>資料：飯能県土整備事務所</t>
    <rPh sb="0" eb="2">
      <t>シリョウ</t>
    </rPh>
    <rPh sb="3" eb="5">
      <t>ハンノウ</t>
    </rPh>
    <rPh sb="5" eb="6">
      <t>ケン</t>
    </rPh>
    <rPh sb="6" eb="7">
      <t>ド</t>
    </rPh>
    <rPh sb="7" eb="9">
      <t>セイビ</t>
    </rPh>
    <rPh sb="9" eb="11">
      <t>ジム</t>
    </rPh>
    <rPh sb="11" eb="12">
      <t>ショ</t>
    </rPh>
    <phoneticPr fontId="26"/>
  </si>
  <si>
    <t>（吾野地区・三社地点）</t>
    <rPh sb="1" eb="3">
      <t>アガノ</t>
    </rPh>
    <rPh sb="3" eb="5">
      <t>チク</t>
    </rPh>
    <rPh sb="6" eb="8">
      <t>サンシャ</t>
    </rPh>
    <rPh sb="8" eb="10">
      <t>チテン</t>
    </rPh>
    <phoneticPr fontId="26"/>
  </si>
  <si>
    <t>原付・自動　　　　二　輪　車</t>
    <rPh sb="0" eb="2">
      <t>ゲンツキ</t>
    </rPh>
    <rPh sb="3" eb="5">
      <t>ジドウ</t>
    </rPh>
    <rPh sb="9" eb="10">
      <t>ニ</t>
    </rPh>
    <rPh sb="11" eb="12">
      <t>ワ</t>
    </rPh>
    <rPh sb="13" eb="14">
      <t>クルマ</t>
    </rPh>
    <phoneticPr fontId="26"/>
  </si>
  <si>
    <t>７１　県道飯能・下名栗線車種別交通量</t>
    <rPh sb="3" eb="5">
      <t>ケンドウ</t>
    </rPh>
    <rPh sb="5" eb="7">
      <t>ハンノウ</t>
    </rPh>
    <rPh sb="8" eb="9">
      <t>シタ</t>
    </rPh>
    <rPh sb="9" eb="11">
      <t>ナグリ</t>
    </rPh>
    <rPh sb="11" eb="12">
      <t>セン</t>
    </rPh>
    <rPh sb="12" eb="14">
      <t>シャシュ</t>
    </rPh>
    <rPh sb="14" eb="15">
      <t>ベツ</t>
    </rPh>
    <rPh sb="15" eb="17">
      <t>コウツウ</t>
    </rPh>
    <rPh sb="17" eb="18">
      <t>リョウ</t>
    </rPh>
    <phoneticPr fontId="26"/>
  </si>
  <si>
    <t>（大字久須美地点）</t>
    <rPh sb="1" eb="3">
      <t>オオアザ</t>
    </rPh>
    <rPh sb="3" eb="6">
      <t>クスミ</t>
    </rPh>
    <rPh sb="6" eb="8">
      <t>チテン</t>
    </rPh>
    <phoneticPr fontId="26"/>
  </si>
  <si>
    <t>-</t>
    <phoneticPr fontId="26"/>
  </si>
  <si>
    <t>平成23</t>
    <rPh sb="0" eb="2">
      <t>ヘイセイ</t>
    </rPh>
    <phoneticPr fontId="29"/>
  </si>
  <si>
    <t>年</t>
    <rPh sb="0" eb="1">
      <t>ネン</t>
    </rPh>
    <phoneticPr fontId="29"/>
  </si>
  <si>
    <t xml:space="preserve"> </t>
    <phoneticPr fontId="29"/>
  </si>
  <si>
    <t>※軽自動車は、軽２・３・４輪車である。</t>
    <rPh sb="1" eb="5">
      <t>ケイジドウシャ</t>
    </rPh>
    <rPh sb="7" eb="8">
      <t>ケイ</t>
    </rPh>
    <rPh sb="13" eb="14">
      <t>リン</t>
    </rPh>
    <rPh sb="14" eb="15">
      <t>シャ</t>
    </rPh>
    <phoneticPr fontId="29"/>
  </si>
  <si>
    <t>　資料：関東運輸局埼玉運輸支局所沢自動車検査登録事務所・市民税課</t>
    <rPh sb="11" eb="13">
      <t>ウンユ</t>
    </rPh>
    <phoneticPr fontId="29"/>
  </si>
  <si>
    <t>平成22</t>
    <rPh sb="0" eb="2">
      <t>ヘイセイ</t>
    </rPh>
    <phoneticPr fontId="26"/>
  </si>
  <si>
    <t>31年</t>
    <rPh sb="2" eb="3">
      <t>ネン</t>
    </rPh>
    <phoneticPr fontId="26"/>
  </si>
  <si>
    <t>平成23年</t>
    <rPh sb="0" eb="2">
      <t>ヘイセイ</t>
    </rPh>
    <rPh sb="4" eb="5">
      <t>ネン</t>
    </rPh>
    <phoneticPr fontId="26"/>
  </si>
  <si>
    <t>平成22年</t>
    <rPh sb="0" eb="2">
      <t>ヘイセイ</t>
    </rPh>
    <phoneticPr fontId="26"/>
  </si>
  <si>
    <t>26年</t>
    <phoneticPr fontId="26"/>
  </si>
  <si>
    <t>29年</t>
    <phoneticPr fontId="26"/>
  </si>
  <si>
    <t>30年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</si>
</sst>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3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7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73">
    <xf numFmtId="0" fontId="0" fillId="0" borderId="0" xfId="0"/>
    <xf numFmtId="0" fontId="18" fillId="0" borderId="0" xfId="0" applyFont="1" applyBorder="1" applyAlignment="1">
      <alignment horizontal="center" vertical="center"/>
    </xf>
    <xf numFmtId="38" fontId="18" fillId="0" borderId="0" xfId="33" applyFont="1" applyBorder="1" applyAlignment="1">
      <alignment horizontal="right" vertical="center"/>
    </xf>
    <xf numFmtId="0" fontId="18" fillId="0" borderId="10" xfId="0" applyFont="1" applyBorder="1" applyAlignment="1">
      <alignment horizontal="center" vertical="center"/>
    </xf>
    <xf numFmtId="0" fontId="18" fillId="24" borderId="10" xfId="0" applyFont="1" applyFill="1" applyBorder="1" applyAlignment="1">
      <alignment horizontal="right" vertical="center"/>
    </xf>
    <xf numFmtId="38" fontId="18" fillId="0" borderId="10" xfId="33" applyFont="1" applyBorder="1" applyAlignment="1">
      <alignment horizontal="right" vertical="center"/>
    </xf>
    <xf numFmtId="176" fontId="18" fillId="0" borderId="0" xfId="33" applyNumberFormat="1" applyFont="1" applyAlignment="1">
      <alignment horizontal="right" vertical="center"/>
    </xf>
    <xf numFmtId="176" fontId="18" fillId="0" borderId="0" xfId="0" applyNumberFormat="1" applyFont="1" applyAlignment="1"/>
    <xf numFmtId="0" fontId="0" fillId="0" borderId="10" xfId="0" applyBorder="1"/>
    <xf numFmtId="0" fontId="18" fillId="0" borderId="10" xfId="0" applyFont="1" applyBorder="1" applyAlignment="1">
      <alignment horizontal="center" vertical="center" wrapText="1"/>
    </xf>
    <xf numFmtId="0" fontId="18" fillId="24" borderId="0" xfId="0" applyFont="1" applyFill="1" applyBorder="1" applyAlignment="1">
      <alignment horizontal="right" vertical="center"/>
    </xf>
    <xf numFmtId="176" fontId="0" fillId="0" borderId="0" xfId="0" applyNumberFormat="1"/>
    <xf numFmtId="176" fontId="0" fillId="0" borderId="0" xfId="0" applyNumberFormat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176" fontId="18" fillId="0" borderId="0" xfId="0" applyNumberFormat="1" applyFont="1" applyAlignment="1">
      <alignment horizontal="center" vertical="center"/>
    </xf>
    <xf numFmtId="176" fontId="18" fillId="0" borderId="0" xfId="33" applyNumberFormat="1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38" fontId="18" fillId="0" borderId="13" xfId="33" applyFont="1" applyFill="1" applyBorder="1" applyAlignment="1">
      <alignment horizontal="center" vertical="center"/>
    </xf>
    <xf numFmtId="38" fontId="18" fillId="0" borderId="0" xfId="33" applyFont="1" applyFill="1" applyBorder="1" applyAlignment="1">
      <alignment horizontal="center" vertical="center"/>
    </xf>
    <xf numFmtId="38" fontId="18" fillId="0" borderId="0" xfId="33" applyFont="1" applyFill="1" applyAlignment="1">
      <alignment horizontal="right" vertical="center"/>
    </xf>
    <xf numFmtId="38" fontId="18" fillId="0" borderId="0" xfId="33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16" fillId="0" borderId="0" xfId="0" applyFont="1" applyFill="1"/>
    <xf numFmtId="176" fontId="18" fillId="0" borderId="0" xfId="33" applyNumberFormat="1" applyFont="1" applyFill="1" applyAlignment="1">
      <alignment horizontal="right" vertical="center"/>
    </xf>
    <xf numFmtId="176" fontId="18" fillId="0" borderId="0" xfId="33" applyNumberFormat="1" applyFont="1" applyFill="1" applyAlignment="1">
      <alignment horizontal="center" vertical="center"/>
    </xf>
    <xf numFmtId="176" fontId="18" fillId="0" borderId="0" xfId="33" applyNumberFormat="1" applyFont="1" applyFill="1" applyBorder="1" applyAlignment="1">
      <alignment vertical="center"/>
    </xf>
    <xf numFmtId="176" fontId="0" fillId="0" borderId="0" xfId="0" applyNumberFormat="1" applyFill="1" applyAlignment="1">
      <alignment horizontal="right" vertical="center"/>
    </xf>
    <xf numFmtId="176" fontId="0" fillId="0" borderId="0" xfId="0" applyNumberFormat="1" applyFill="1" applyAlignment="1">
      <alignment vertical="center"/>
    </xf>
    <xf numFmtId="176" fontId="18" fillId="0" borderId="0" xfId="33" applyNumberFormat="1" applyFont="1" applyFill="1" applyBorder="1" applyAlignment="1">
      <alignment horizontal="right" vertical="center"/>
    </xf>
    <xf numFmtId="176" fontId="18" fillId="0" borderId="0" xfId="0" applyNumberFormat="1" applyFont="1" applyFill="1" applyAlignment="1">
      <alignment vertical="center"/>
    </xf>
    <xf numFmtId="176" fontId="18" fillId="0" borderId="0" xfId="33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18" fillId="0" borderId="13" xfId="0" applyFont="1" applyFill="1" applyBorder="1" applyAlignment="1">
      <alignment horizontal="right" vertical="center"/>
    </xf>
    <xf numFmtId="0" fontId="18" fillId="0" borderId="0" xfId="0" applyFont="1" applyFill="1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176" fontId="0" fillId="0" borderId="0" xfId="33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76" fontId="0" fillId="0" borderId="0" xfId="33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22" fillId="0" borderId="0" xfId="0" applyFont="1" applyFill="1" applyBorder="1" applyAlignment="1">
      <alignment horizontal="left" vertical="top" wrapText="1"/>
    </xf>
    <xf numFmtId="0" fontId="23" fillId="0" borderId="1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0" xfId="0" applyFont="1" applyFill="1" applyBorder="1"/>
    <xf numFmtId="0" fontId="18" fillId="0" borderId="12" xfId="0" applyFont="1" applyFill="1" applyBorder="1"/>
    <xf numFmtId="38" fontId="18" fillId="0" borderId="0" xfId="33" applyFont="1" applyFill="1" applyBorder="1" applyAlignment="1">
      <alignment vertical="center"/>
    </xf>
    <xf numFmtId="38" fontId="18" fillId="0" borderId="12" xfId="33" applyFont="1" applyFill="1" applyBorder="1" applyAlignment="1">
      <alignment horizontal="center" vertical="center"/>
    </xf>
    <xf numFmtId="38" fontId="18" fillId="0" borderId="0" xfId="33" applyFont="1" applyFill="1" applyAlignment="1">
      <alignment horizontal="center" vertical="center"/>
    </xf>
    <xf numFmtId="38" fontId="18" fillId="0" borderId="14" xfId="33" applyFont="1" applyFill="1" applyBorder="1" applyAlignment="1">
      <alignment vertical="center"/>
    </xf>
    <xf numFmtId="38" fontId="18" fillId="0" borderId="14" xfId="33" applyFont="1" applyFill="1" applyBorder="1" applyAlignment="1">
      <alignment horizontal="right" vertical="center"/>
    </xf>
    <xf numFmtId="38" fontId="18" fillId="0" borderId="16" xfId="33" applyFont="1" applyFill="1" applyBorder="1" applyAlignment="1">
      <alignment horizontal="center" vertical="center"/>
    </xf>
    <xf numFmtId="38" fontId="18" fillId="0" borderId="14" xfId="33" applyFont="1" applyFill="1" applyBorder="1" applyAlignment="1">
      <alignment horizontal="center" vertical="center"/>
    </xf>
    <xf numFmtId="38" fontId="21" fillId="0" borderId="14" xfId="33" applyFont="1" applyFill="1" applyBorder="1" applyAlignment="1">
      <alignment horizontal="left" vertical="center"/>
    </xf>
    <xf numFmtId="38" fontId="18" fillId="0" borderId="11" xfId="33" applyFont="1" applyFill="1" applyBorder="1" applyAlignment="1">
      <alignment horizontal="center" vertical="center"/>
    </xf>
    <xf numFmtId="38" fontId="18" fillId="0" borderId="0" xfId="33" applyFont="1" applyFill="1" applyBorder="1" applyAlignment="1">
      <alignment horizontal="left" vertical="center"/>
    </xf>
    <xf numFmtId="38" fontId="18" fillId="0" borderId="0" xfId="33" applyFont="1" applyFill="1"/>
    <xf numFmtId="38" fontId="18" fillId="0" borderId="14" xfId="33" applyFont="1" applyFill="1" applyBorder="1"/>
    <xf numFmtId="38" fontId="18" fillId="0" borderId="16" xfId="33" applyFont="1" applyFill="1" applyBorder="1" applyAlignment="1">
      <alignment horizontal="center"/>
    </xf>
    <xf numFmtId="38" fontId="0" fillId="0" borderId="0" xfId="33" applyFont="1" applyFill="1"/>
    <xf numFmtId="38" fontId="21" fillId="0" borderId="14" xfId="33" applyFont="1" applyFill="1" applyBorder="1" applyAlignment="1">
      <alignment horizontal="right"/>
    </xf>
    <xf numFmtId="0" fontId="0" fillId="0" borderId="12" xfId="0" applyFill="1" applyBorder="1"/>
    <xf numFmtId="0" fontId="18" fillId="0" borderId="12" xfId="0" applyFont="1" applyFill="1" applyBorder="1" applyAlignment="1">
      <alignment vertical="center"/>
    </xf>
    <xf numFmtId="38" fontId="18" fillId="0" borderId="0" xfId="33" applyFont="1" applyFill="1" applyBorder="1"/>
    <xf numFmtId="38" fontId="18" fillId="0" borderId="0" xfId="33" applyFont="1" applyFill="1" applyBorder="1" applyAlignment="1">
      <alignment horizontal="center"/>
    </xf>
    <xf numFmtId="38" fontId="0" fillId="0" borderId="0" xfId="33" applyFont="1" applyFill="1" applyAlignment="1">
      <alignment vertical="center"/>
    </xf>
    <xf numFmtId="38" fontId="18" fillId="0" borderId="0" xfId="33" applyFont="1" applyFill="1" applyBorder="1" applyAlignment="1">
      <alignment horizontal="right"/>
    </xf>
    <xf numFmtId="0" fontId="24" fillId="0" borderId="0" xfId="0" applyFont="1" applyFill="1" applyBorder="1"/>
    <xf numFmtId="0" fontId="24" fillId="0" borderId="0" xfId="0" applyFont="1" applyFill="1" applyBorder="1" applyAlignment="1">
      <alignment vertical="top"/>
    </xf>
    <xf numFmtId="49" fontId="0" fillId="0" borderId="0" xfId="0" applyNumberFormat="1" applyFill="1" applyBorder="1" applyAlignment="1">
      <alignment horizontal="right"/>
    </xf>
    <xf numFmtId="0" fontId="0" fillId="0" borderId="0" xfId="0" applyFill="1" applyBorder="1"/>
    <xf numFmtId="0" fontId="28" fillId="0" borderId="0" xfId="0" applyFont="1" applyAlignment="1">
      <alignment horizontal="right" vertical="center"/>
    </xf>
    <xf numFmtId="0" fontId="28" fillId="0" borderId="12" xfId="0" applyFont="1" applyBorder="1" applyAlignment="1">
      <alignment horizontal="center" vertical="center"/>
    </xf>
    <xf numFmtId="38" fontId="28" fillId="0" borderId="0" xfId="33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176" fontId="18" fillId="0" borderId="14" xfId="33" applyNumberFormat="1" applyFont="1" applyFill="1" applyBorder="1" applyAlignment="1">
      <alignment vertical="center"/>
    </xf>
    <xf numFmtId="38" fontId="28" fillId="0" borderId="0" xfId="33" applyFont="1" applyFill="1" applyAlignment="1">
      <alignment horizontal="right" vertical="center"/>
    </xf>
    <xf numFmtId="38" fontId="0" fillId="0" borderId="0" xfId="33" applyFont="1" applyFill="1" applyBorder="1"/>
    <xf numFmtId="38" fontId="25" fillId="0" borderId="0" xfId="33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/>
    </xf>
    <xf numFmtId="0" fontId="24" fillId="0" borderId="0" xfId="0" applyFont="1" applyFill="1" applyBorder="1" applyAlignment="1">
      <alignment horizontal="right" vertical="top"/>
    </xf>
    <xf numFmtId="49" fontId="0" fillId="0" borderId="0" xfId="0" applyNumberFormat="1" applyFill="1" applyBorder="1" applyAlignment="1">
      <alignment wrapText="1"/>
    </xf>
    <xf numFmtId="38" fontId="20" fillId="0" borderId="0" xfId="33" applyFont="1" applyFill="1" applyBorder="1" applyAlignment="1"/>
    <xf numFmtId="38" fontId="21" fillId="0" borderId="0" xfId="33" applyFont="1" applyFill="1" applyBorder="1" applyAlignment="1"/>
    <xf numFmtId="38" fontId="21" fillId="0" borderId="0" xfId="33" applyFont="1" applyFill="1" applyBorder="1" applyAlignment="1">
      <alignment vertical="center"/>
    </xf>
    <xf numFmtId="38" fontId="21" fillId="0" borderId="0" xfId="33" applyFont="1" applyFill="1" applyBorder="1" applyAlignment="1">
      <alignment vertical="center" wrapText="1"/>
    </xf>
    <xf numFmtId="0" fontId="19" fillId="0" borderId="0" xfId="0" applyFont="1" applyAlignment="1">
      <alignment horizontal="center"/>
    </xf>
    <xf numFmtId="0" fontId="21" fillId="0" borderId="11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11" xfId="0" applyFont="1" applyFill="1" applyBorder="1" applyAlignment="1">
      <alignment horizontal="right" vertical="top" wrapText="1"/>
    </xf>
    <xf numFmtId="0" fontId="21" fillId="0" borderId="0" xfId="0" applyFont="1" applyFill="1" applyBorder="1" applyAlignment="1">
      <alignment horizontal="right" vertical="top" wrapText="1"/>
    </xf>
    <xf numFmtId="176" fontId="18" fillId="0" borderId="0" xfId="33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13" xfId="33" applyNumberFormat="1" applyFont="1" applyFill="1" applyBorder="1" applyAlignment="1">
      <alignment horizontal="right" vertical="center"/>
    </xf>
    <xf numFmtId="176" fontId="18" fillId="0" borderId="0" xfId="33" applyNumberFormat="1" applyFont="1" applyFill="1" applyAlignment="1">
      <alignment horizontal="right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176" fontId="18" fillId="0" borderId="0" xfId="0" applyNumberFormat="1" applyFont="1" applyFill="1" applyAlignment="1">
      <alignment horizontal="right" vertical="center"/>
    </xf>
    <xf numFmtId="0" fontId="30" fillId="0" borderId="11" xfId="0" applyFont="1" applyBorder="1" applyAlignment="1">
      <alignment horizontal="left" vertical="top"/>
    </xf>
    <xf numFmtId="0" fontId="30" fillId="0" borderId="11" xfId="0" applyFont="1" applyBorder="1" applyAlignment="1">
      <alignment horizontal="right" vertical="top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top" wrapText="1"/>
    </xf>
    <xf numFmtId="0" fontId="21" fillId="0" borderId="14" xfId="0" applyFont="1" applyFill="1" applyBorder="1" applyAlignment="1">
      <alignment horizontal="right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38" fontId="28" fillId="0" borderId="13" xfId="33" applyFont="1" applyFill="1" applyBorder="1" applyAlignment="1">
      <alignment horizontal="center" vertical="center"/>
    </xf>
    <xf numFmtId="38" fontId="28" fillId="0" borderId="0" xfId="33" applyFont="1" applyFill="1" applyAlignment="1">
      <alignment horizontal="center" vertical="center"/>
    </xf>
    <xf numFmtId="38" fontId="28" fillId="0" borderId="0" xfId="33" applyFont="1" applyFill="1" applyAlignment="1">
      <alignment horizontal="right" vertical="center"/>
    </xf>
    <xf numFmtId="38" fontId="18" fillId="0" borderId="0" xfId="33" applyFont="1" applyFill="1" applyBorder="1" applyAlignment="1">
      <alignment horizontal="right" vertical="center"/>
    </xf>
    <xf numFmtId="38" fontId="28" fillId="0" borderId="0" xfId="33" applyFont="1" applyAlignment="1">
      <alignment horizontal="right" vertical="center"/>
    </xf>
    <xf numFmtId="38" fontId="28" fillId="0" borderId="13" xfId="33" applyFont="1" applyBorder="1" applyAlignment="1">
      <alignment horizontal="center" vertical="center"/>
    </xf>
    <xf numFmtId="38" fontId="28" fillId="0" borderId="0" xfId="33" applyFont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/>
    </xf>
    <xf numFmtId="38" fontId="18" fillId="0" borderId="0" xfId="33" applyFont="1" applyFill="1" applyAlignment="1">
      <alignment horizontal="right" vertical="center"/>
    </xf>
    <xf numFmtId="38" fontId="24" fillId="0" borderId="11" xfId="33" applyFont="1" applyFill="1" applyBorder="1" applyAlignment="1">
      <alignment horizontal="left" vertical="top" wrapText="1"/>
    </xf>
    <xf numFmtId="38" fontId="24" fillId="0" borderId="11" xfId="33" applyFont="1" applyFill="1" applyBorder="1" applyAlignment="1">
      <alignment horizontal="left" vertical="top"/>
    </xf>
    <xf numFmtId="0" fontId="25" fillId="0" borderId="11" xfId="0" applyFont="1" applyFill="1" applyBorder="1" applyAlignment="1"/>
    <xf numFmtId="38" fontId="24" fillId="0" borderId="11" xfId="33" applyFont="1" applyFill="1" applyBorder="1" applyAlignment="1">
      <alignment horizontal="right" vertical="top"/>
    </xf>
    <xf numFmtId="0" fontId="0" fillId="0" borderId="14" xfId="0" applyFont="1" applyFill="1" applyBorder="1" applyAlignment="1">
      <alignment horizontal="center" vertical="center"/>
    </xf>
    <xf numFmtId="38" fontId="18" fillId="0" borderId="11" xfId="33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38" fontId="18" fillId="0" borderId="22" xfId="33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38" fontId="18" fillId="0" borderId="18" xfId="33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38" fontId="18" fillId="0" borderId="21" xfId="33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38" fontId="20" fillId="0" borderId="0" xfId="33" applyFont="1" applyFill="1" applyBorder="1" applyAlignment="1">
      <alignment horizontal="center"/>
    </xf>
    <xf numFmtId="38" fontId="0" fillId="0" borderId="0" xfId="33" applyFont="1" applyFill="1" applyAlignment="1">
      <alignment horizontal="center" vertical="center"/>
    </xf>
    <xf numFmtId="38" fontId="21" fillId="0" borderId="14" xfId="33" applyFont="1" applyFill="1" applyBorder="1" applyAlignment="1">
      <alignment horizontal="left"/>
    </xf>
    <xf numFmtId="0" fontId="18" fillId="0" borderId="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 wrapText="1"/>
    </xf>
    <xf numFmtId="38" fontId="23" fillId="0" borderId="14" xfId="33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1" fillId="0" borderId="14" xfId="0" applyFont="1" applyFill="1" applyBorder="1" applyAlignment="1">
      <alignment horizontal="left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自動車登録台数の推移</a:t>
            </a:r>
          </a:p>
        </c:rich>
      </c:tx>
      <c:layout>
        <c:manualLayout>
          <c:xMode val="edge"/>
          <c:yMode val="edge"/>
          <c:x val="0.32589332583427072"/>
          <c:y val="2.89017341040462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1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119062324251192"/>
          <c:y val="0.12909465523891958"/>
          <c:w val="0.84226312875384923"/>
          <c:h val="0.7418125711490154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P81グラフ!$H$14</c:f>
              <c:strCache>
                <c:ptCount val="1"/>
                <c:pt idx="0">
                  <c:v>自動車登録台数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P81グラフ!$G$15:$G$23</c:f>
              <c:strCache>
                <c:ptCount val="9"/>
                <c:pt idx="0">
                  <c:v>31年</c:v>
                </c:pt>
                <c:pt idx="1">
                  <c:v>30年</c:v>
                </c:pt>
                <c:pt idx="2">
                  <c:v>29年</c:v>
                </c:pt>
                <c:pt idx="3">
                  <c:v>28年</c:v>
                </c:pt>
                <c:pt idx="4">
                  <c:v>27年</c:v>
                </c:pt>
                <c:pt idx="5">
                  <c:v>26年</c:v>
                </c:pt>
                <c:pt idx="6">
                  <c:v>25年</c:v>
                </c:pt>
                <c:pt idx="7">
                  <c:v>24年</c:v>
                </c:pt>
                <c:pt idx="8">
                  <c:v>平成23年</c:v>
                </c:pt>
              </c:strCache>
            </c:strRef>
          </c:cat>
          <c:val>
            <c:numRef>
              <c:f>P81グラフ!$H$15:$H$23</c:f>
              <c:numCache>
                <c:formatCode>#,##0_);[Red]\(#,##0\)</c:formatCode>
                <c:ptCount val="9"/>
                <c:pt idx="0">
                  <c:v>54467</c:v>
                </c:pt>
                <c:pt idx="1">
                  <c:v>54719</c:v>
                </c:pt>
                <c:pt idx="2">
                  <c:v>54495</c:v>
                </c:pt>
                <c:pt idx="3">
                  <c:v>55116</c:v>
                </c:pt>
                <c:pt idx="4">
                  <c:v>55129</c:v>
                </c:pt>
                <c:pt idx="5">
                  <c:v>55052</c:v>
                </c:pt>
                <c:pt idx="6">
                  <c:v>54189</c:v>
                </c:pt>
                <c:pt idx="7">
                  <c:v>53967</c:v>
                </c:pt>
                <c:pt idx="8">
                  <c:v>53776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F-489F-9495-B7D0D8ED3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25559264"/>
        <c:axId val="1"/>
        <c:axId val="0"/>
      </c:bar3DChart>
      <c:catAx>
        <c:axId val="5255592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At val="450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6000"/>
          <c:min val="5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25559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駅別乗降客数の推移</a:t>
            </a:r>
          </a:p>
        </c:rich>
      </c:tx>
      <c:layout>
        <c:manualLayout>
          <c:xMode val="edge"/>
          <c:yMode val="edge"/>
          <c:x val="0.34666713327500726"/>
          <c:y val="3.08370044052863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6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4444566615403088E-2"/>
          <c:y val="0.15859047893558875"/>
          <c:w val="0.75703813228896455"/>
          <c:h val="0.78193916697408339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P81グラフ!$C$38</c:f>
              <c:strCache>
                <c:ptCount val="1"/>
                <c:pt idx="0">
                  <c:v>飯能駅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P81グラフ!$A$39:$A$47</c:f>
              <c:strCache>
                <c:ptCount val="9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  <c:pt idx="5">
                  <c:v>27年</c:v>
                </c:pt>
                <c:pt idx="6">
                  <c:v>28年</c:v>
                </c:pt>
                <c:pt idx="7">
                  <c:v>29年</c:v>
                </c:pt>
                <c:pt idx="8">
                  <c:v>30年</c:v>
                </c:pt>
              </c:strCache>
            </c:strRef>
          </c:cat>
          <c:val>
            <c:numRef>
              <c:f>P81グラフ!$C$39:$C$47</c:f>
              <c:numCache>
                <c:formatCode>#,##0_);[Red]\(#,##0\)</c:formatCode>
                <c:ptCount val="9"/>
                <c:pt idx="0">
                  <c:v>32932</c:v>
                </c:pt>
                <c:pt idx="1">
                  <c:v>32293</c:v>
                </c:pt>
                <c:pt idx="2">
                  <c:v>32463</c:v>
                </c:pt>
                <c:pt idx="3">
                  <c:v>32897</c:v>
                </c:pt>
                <c:pt idx="4">
                  <c:v>32087</c:v>
                </c:pt>
                <c:pt idx="5">
                  <c:v>32094</c:v>
                </c:pt>
                <c:pt idx="6">
                  <c:v>31860</c:v>
                </c:pt>
                <c:pt idx="7">
                  <c:v>32101</c:v>
                </c:pt>
                <c:pt idx="8">
                  <c:v>32592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7-4E6A-A7C6-BB29E9F615B0}"/>
            </c:ext>
          </c:extLst>
        </c:ser>
        <c:ser>
          <c:idx val="2"/>
          <c:order val="1"/>
          <c:tx>
            <c:strRef>
              <c:f>P81グラフ!$D$38</c:f>
              <c:strCache>
                <c:ptCount val="1"/>
                <c:pt idx="0">
                  <c:v>東飯能駅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107-4E6A-A7C6-BB29E9F615B0}"/>
              </c:ext>
            </c:extLst>
          </c:dPt>
          <c:cat>
            <c:strRef>
              <c:f>P81グラフ!$A$39:$A$47</c:f>
              <c:strCache>
                <c:ptCount val="9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  <c:pt idx="5">
                  <c:v>27年</c:v>
                </c:pt>
                <c:pt idx="6">
                  <c:v>28年</c:v>
                </c:pt>
                <c:pt idx="7">
                  <c:v>29年</c:v>
                </c:pt>
                <c:pt idx="8">
                  <c:v>30年</c:v>
                </c:pt>
              </c:strCache>
            </c:strRef>
          </c:cat>
          <c:val>
            <c:numRef>
              <c:f>P81グラフ!$D$39:$D$47</c:f>
              <c:numCache>
                <c:formatCode>#,##0_);[Red]\(#,##0\)</c:formatCode>
                <c:ptCount val="9"/>
                <c:pt idx="0">
                  <c:v>16549</c:v>
                </c:pt>
                <c:pt idx="1">
                  <c:v>16057</c:v>
                </c:pt>
                <c:pt idx="2">
                  <c:v>16348</c:v>
                </c:pt>
                <c:pt idx="3">
                  <c:v>16644</c:v>
                </c:pt>
                <c:pt idx="4">
                  <c:v>16535</c:v>
                </c:pt>
                <c:pt idx="5">
                  <c:v>16879</c:v>
                </c:pt>
                <c:pt idx="6">
                  <c:v>16885</c:v>
                </c:pt>
                <c:pt idx="7">
                  <c:v>16986</c:v>
                </c:pt>
                <c:pt idx="8">
                  <c:v>17037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07-4E6A-A7C6-BB29E9F615B0}"/>
            </c:ext>
          </c:extLst>
        </c:ser>
        <c:ser>
          <c:idx val="3"/>
          <c:order val="2"/>
          <c:tx>
            <c:strRef>
              <c:f>P81グラフ!$E$38</c:f>
              <c:strCache>
                <c:ptCount val="1"/>
                <c:pt idx="0">
                  <c:v>東吾野駅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P81グラフ!$A$39:$A$47</c:f>
              <c:strCache>
                <c:ptCount val="9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  <c:pt idx="5">
                  <c:v>27年</c:v>
                </c:pt>
                <c:pt idx="6">
                  <c:v>28年</c:v>
                </c:pt>
                <c:pt idx="7">
                  <c:v>29年</c:v>
                </c:pt>
                <c:pt idx="8">
                  <c:v>30年</c:v>
                </c:pt>
              </c:strCache>
            </c:strRef>
          </c:cat>
          <c:val>
            <c:numRef>
              <c:f>P81グラフ!$E$39:$E$47</c:f>
              <c:numCache>
                <c:formatCode>#,##0_);[Red]\(#,##0\)</c:formatCode>
                <c:ptCount val="9"/>
                <c:pt idx="0">
                  <c:v>588</c:v>
                </c:pt>
                <c:pt idx="1">
                  <c:v>664</c:v>
                </c:pt>
                <c:pt idx="2">
                  <c:v>588</c:v>
                </c:pt>
                <c:pt idx="3">
                  <c:v>532</c:v>
                </c:pt>
                <c:pt idx="4">
                  <c:v>518</c:v>
                </c:pt>
                <c:pt idx="5">
                  <c:v>526</c:v>
                </c:pt>
                <c:pt idx="6">
                  <c:v>512</c:v>
                </c:pt>
                <c:pt idx="7">
                  <c:v>493</c:v>
                </c:pt>
                <c:pt idx="8">
                  <c:v>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07-4E6A-A7C6-BB29E9F615B0}"/>
            </c:ext>
          </c:extLst>
        </c:ser>
        <c:ser>
          <c:idx val="4"/>
          <c:order val="3"/>
          <c:tx>
            <c:strRef>
              <c:f>P81グラフ!$F$38</c:f>
              <c:strCache>
                <c:ptCount val="1"/>
                <c:pt idx="0">
                  <c:v>吾野駅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P81グラフ!$A$39:$A$47</c:f>
              <c:strCache>
                <c:ptCount val="9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  <c:pt idx="5">
                  <c:v>27年</c:v>
                </c:pt>
                <c:pt idx="6">
                  <c:v>28年</c:v>
                </c:pt>
                <c:pt idx="7">
                  <c:v>29年</c:v>
                </c:pt>
                <c:pt idx="8">
                  <c:v>30年</c:v>
                </c:pt>
              </c:strCache>
            </c:strRef>
          </c:cat>
          <c:val>
            <c:numRef>
              <c:f>P81グラフ!$F$39:$F$47</c:f>
              <c:numCache>
                <c:formatCode>#,##0_);[Red]\(#,##0\)</c:formatCode>
                <c:ptCount val="9"/>
                <c:pt idx="0">
                  <c:v>878</c:v>
                </c:pt>
                <c:pt idx="1">
                  <c:v>793</c:v>
                </c:pt>
                <c:pt idx="2">
                  <c:v>821</c:v>
                </c:pt>
                <c:pt idx="3">
                  <c:v>756</c:v>
                </c:pt>
                <c:pt idx="4">
                  <c:v>753</c:v>
                </c:pt>
                <c:pt idx="5">
                  <c:v>755</c:v>
                </c:pt>
                <c:pt idx="6">
                  <c:v>732</c:v>
                </c:pt>
                <c:pt idx="7">
                  <c:v>676</c:v>
                </c:pt>
                <c:pt idx="8">
                  <c:v>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07-4E6A-A7C6-BB29E9F615B0}"/>
            </c:ext>
          </c:extLst>
        </c:ser>
        <c:ser>
          <c:idx val="5"/>
          <c:order val="4"/>
          <c:tx>
            <c:strRef>
              <c:f>P81グラフ!$G$38</c:f>
              <c:strCache>
                <c:ptCount val="1"/>
                <c:pt idx="0">
                  <c:v>西吾野駅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P81グラフ!$A$39:$A$47</c:f>
              <c:strCache>
                <c:ptCount val="9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  <c:pt idx="5">
                  <c:v>27年</c:v>
                </c:pt>
                <c:pt idx="6">
                  <c:v>28年</c:v>
                </c:pt>
                <c:pt idx="7">
                  <c:v>29年</c:v>
                </c:pt>
                <c:pt idx="8">
                  <c:v>30年</c:v>
                </c:pt>
              </c:strCache>
            </c:strRef>
          </c:cat>
          <c:val>
            <c:numRef>
              <c:f>P81グラフ!$G$39:$G$47</c:f>
              <c:numCache>
                <c:formatCode>#,##0_);[Red]\(#,##0\)</c:formatCode>
                <c:ptCount val="9"/>
                <c:pt idx="0">
                  <c:v>421</c:v>
                </c:pt>
                <c:pt idx="1">
                  <c:v>398</c:v>
                </c:pt>
                <c:pt idx="2">
                  <c:v>409</c:v>
                </c:pt>
                <c:pt idx="3">
                  <c:v>374</c:v>
                </c:pt>
                <c:pt idx="4">
                  <c:v>357</c:v>
                </c:pt>
                <c:pt idx="5">
                  <c:v>355</c:v>
                </c:pt>
                <c:pt idx="6">
                  <c:v>345</c:v>
                </c:pt>
                <c:pt idx="7">
                  <c:v>339</c:v>
                </c:pt>
                <c:pt idx="8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07-4E6A-A7C6-BB29E9F615B0}"/>
            </c:ext>
          </c:extLst>
        </c:ser>
        <c:ser>
          <c:idx val="6"/>
          <c:order val="5"/>
          <c:tx>
            <c:strRef>
              <c:f>P81グラフ!$H$38</c:f>
              <c:strCache>
                <c:ptCount val="1"/>
                <c:pt idx="0">
                  <c:v>正丸駅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6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P81グラフ!$A$39:$A$47</c:f>
              <c:strCache>
                <c:ptCount val="9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  <c:pt idx="5">
                  <c:v>27年</c:v>
                </c:pt>
                <c:pt idx="6">
                  <c:v>28年</c:v>
                </c:pt>
                <c:pt idx="7">
                  <c:v>29年</c:v>
                </c:pt>
                <c:pt idx="8">
                  <c:v>30年</c:v>
                </c:pt>
              </c:strCache>
            </c:strRef>
          </c:cat>
          <c:val>
            <c:numRef>
              <c:f>P81グラフ!$H$39:$H$47</c:f>
              <c:numCache>
                <c:formatCode>#,##0_);[Red]\(#,##0\)</c:formatCode>
                <c:ptCount val="9"/>
                <c:pt idx="0">
                  <c:v>304</c:v>
                </c:pt>
                <c:pt idx="1">
                  <c:v>292</c:v>
                </c:pt>
                <c:pt idx="2">
                  <c:v>287</c:v>
                </c:pt>
                <c:pt idx="3">
                  <c:v>287</c:v>
                </c:pt>
                <c:pt idx="4">
                  <c:v>249</c:v>
                </c:pt>
                <c:pt idx="5">
                  <c:v>239</c:v>
                </c:pt>
                <c:pt idx="6">
                  <c:v>230</c:v>
                </c:pt>
                <c:pt idx="7">
                  <c:v>236</c:v>
                </c:pt>
                <c:pt idx="8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07-4E6A-A7C6-BB29E9F61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24581504"/>
        <c:axId val="1"/>
        <c:axId val="0"/>
      </c:bar3DChart>
      <c:catAx>
        <c:axId val="524581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24581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518530961407601"/>
          <c:y val="0.27753327089620405"/>
          <c:w val="0.99259399241761437"/>
          <c:h val="0.81057338097055043"/>
        </c:manualLayout>
      </c:layout>
      <c:overlay val="0"/>
      <c:spPr>
        <a:blipFill dpi="0" rotWithShape="0">
          <a:blip xmlns:r="http://schemas.openxmlformats.org/officeDocument/2006/relationships" r:embed="rId7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</xdr:row>
      <xdr:rowOff>47625</xdr:rowOff>
    </xdr:from>
    <xdr:to>
      <xdr:col>17</xdr:col>
      <xdr:colOff>942975</xdr:colOff>
      <xdr:row>30</xdr:row>
      <xdr:rowOff>19050</xdr:rowOff>
    </xdr:to>
    <xdr:graphicFrame macro="">
      <xdr:nvGraphicFramePr>
        <xdr:cNvPr id="1721" name="Chart 1">
          <a:extLst>
            <a:ext uri="{FF2B5EF4-FFF2-40B4-BE49-F238E27FC236}">
              <a16:creationId xmlns:a16="http://schemas.microsoft.com/office/drawing/2014/main" id="{DD874C7B-75CC-4CD1-B195-74381C506C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161925</xdr:colOff>
      <xdr:row>29</xdr:row>
      <xdr:rowOff>76200</xdr:rowOff>
    </xdr:from>
    <xdr:to>
      <xdr:col>18</xdr:col>
      <xdr:colOff>0</xdr:colOff>
      <xdr:row>54</xdr:row>
      <xdr:rowOff>114300</xdr:rowOff>
    </xdr:to>
    <xdr:graphicFrame macro="">
      <xdr:nvGraphicFramePr>
        <xdr:cNvPr id="1722" name="Chart 2">
          <a:extLst>
            <a:ext uri="{FF2B5EF4-FFF2-40B4-BE49-F238E27FC236}">
              <a16:creationId xmlns:a16="http://schemas.microsoft.com/office/drawing/2014/main" id="{04D7B2AF-17D7-4F18-917C-1D2D68BCC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209550</xdr:colOff>
      <xdr:row>32</xdr:row>
      <xdr:rowOff>123825</xdr:rowOff>
    </xdr:from>
    <xdr:to>
      <xdr:col>10</xdr:col>
      <xdr:colOff>238125</xdr:colOff>
      <xdr:row>34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558387F5-9C7A-4553-A190-49B1BAED8803}"/>
            </a:ext>
          </a:extLst>
        </xdr:cNvPr>
        <xdr:cNvSpPr txBox="1">
          <a:spLocks noChangeArrowheads="1"/>
        </xdr:cNvSpPr>
      </xdr:nvSpPr>
      <xdr:spPr bwMode="auto">
        <a:xfrm>
          <a:off x="5981700" y="5972175"/>
          <a:ext cx="7143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単位：人</a:t>
          </a:r>
        </a:p>
      </xdr:txBody>
    </xdr:sp>
    <xdr:clientData/>
  </xdr:twoCellAnchor>
  <xdr:twoCellAnchor>
    <xdr:from>
      <xdr:col>17</xdr:col>
      <xdr:colOff>114300</xdr:colOff>
      <xdr:row>27</xdr:row>
      <xdr:rowOff>104775</xdr:rowOff>
    </xdr:from>
    <xdr:to>
      <xdr:col>17</xdr:col>
      <xdr:colOff>866775</xdr:colOff>
      <xdr:row>28</xdr:row>
      <xdr:rowOff>133350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15E5B840-E397-4410-8901-337A9FD51AE8}"/>
            </a:ext>
          </a:extLst>
        </xdr:cNvPr>
        <xdr:cNvSpPr txBox="1">
          <a:spLocks noChangeArrowheads="1"/>
        </xdr:cNvSpPr>
      </xdr:nvSpPr>
      <xdr:spPr bwMode="auto">
        <a:xfrm>
          <a:off x="11372850" y="5095875"/>
          <a:ext cx="7524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zoomScaleNormal="100" workbookViewId="0">
      <selection activeCell="G9" sqref="G9"/>
    </sheetView>
  </sheetViews>
  <sheetFormatPr defaultRowHeight="13.5" x14ac:dyDescent="0.15"/>
  <cols>
    <col min="2" max="2" width="10" customWidth="1"/>
    <col min="3" max="3" width="7.75" bestFit="1" customWidth="1"/>
    <col min="6" max="6" width="7.125" bestFit="1" customWidth="1"/>
    <col min="7" max="7" width="9.125" bestFit="1" customWidth="1"/>
    <col min="8" max="8" width="11.375" customWidth="1"/>
    <col min="9" max="9" width="3.375" customWidth="1"/>
    <col min="18" max="18" width="14.5" customWidth="1"/>
  </cols>
  <sheetData>
    <row r="1" spans="3:18" ht="42" x14ac:dyDescent="0.4">
      <c r="C1" s="1"/>
      <c r="D1" s="1"/>
      <c r="E1" s="1"/>
      <c r="F1" s="1"/>
      <c r="J1" s="104" t="s">
        <v>5</v>
      </c>
      <c r="K1" s="104"/>
      <c r="L1" s="104"/>
      <c r="M1" s="104"/>
      <c r="N1" s="104"/>
      <c r="O1" s="104"/>
      <c r="P1" s="104"/>
      <c r="Q1" s="104"/>
      <c r="R1" s="104"/>
    </row>
    <row r="2" spans="3:18" x14ac:dyDescent="0.15">
      <c r="C2" s="2"/>
      <c r="D2" s="2"/>
      <c r="E2" s="2"/>
      <c r="F2" s="2"/>
    </row>
    <row r="3" spans="3:18" x14ac:dyDescent="0.15">
      <c r="C3" s="2"/>
      <c r="D3" s="2"/>
      <c r="E3" s="2"/>
      <c r="F3" s="2"/>
    </row>
    <row r="4" spans="3:18" x14ac:dyDescent="0.15">
      <c r="C4" s="2"/>
      <c r="D4" s="2"/>
      <c r="E4" s="2"/>
      <c r="F4" s="2"/>
    </row>
    <row r="5" spans="3:18" x14ac:dyDescent="0.15">
      <c r="C5" s="2"/>
      <c r="D5" s="2"/>
      <c r="E5" s="2"/>
      <c r="F5" s="2"/>
    </row>
    <row r="6" spans="3:18" x14ac:dyDescent="0.15">
      <c r="C6" s="2"/>
      <c r="D6" s="2"/>
      <c r="E6" s="2"/>
      <c r="F6" s="2"/>
    </row>
    <row r="7" spans="3:18" x14ac:dyDescent="0.15">
      <c r="C7" s="2"/>
      <c r="D7" s="2"/>
      <c r="E7" s="2"/>
      <c r="F7" s="2"/>
    </row>
    <row r="8" spans="3:18" x14ac:dyDescent="0.15">
      <c r="C8" s="2"/>
      <c r="D8" s="2"/>
      <c r="E8" s="2"/>
      <c r="F8" s="2"/>
    </row>
    <row r="9" spans="3:18" x14ac:dyDescent="0.15">
      <c r="C9" s="2"/>
      <c r="D9" s="2"/>
      <c r="E9" s="2"/>
      <c r="F9" s="2"/>
    </row>
    <row r="10" spans="3:18" x14ac:dyDescent="0.15">
      <c r="C10" s="2"/>
      <c r="D10" s="2"/>
      <c r="E10" s="2"/>
      <c r="F10" s="2"/>
    </row>
    <row r="14" spans="3:18" x14ac:dyDescent="0.15">
      <c r="G14" s="3" t="s">
        <v>1</v>
      </c>
      <c r="H14" s="3" t="s">
        <v>9</v>
      </c>
    </row>
    <row r="15" spans="3:18" x14ac:dyDescent="0.15">
      <c r="G15" s="4" t="s">
        <v>77</v>
      </c>
      <c r="H15" s="5">
        <f>'P82'!C22</f>
        <v>54467</v>
      </c>
    </row>
    <row r="16" spans="3:18" x14ac:dyDescent="0.15">
      <c r="G16" s="4" t="s">
        <v>11</v>
      </c>
      <c r="H16" s="5">
        <f>'P82'!C20</f>
        <v>54719</v>
      </c>
    </row>
    <row r="17" spans="3:9" x14ac:dyDescent="0.15">
      <c r="G17" s="4" t="s">
        <v>13</v>
      </c>
      <c r="H17" s="5">
        <f>'P82'!C18</f>
        <v>54495</v>
      </c>
    </row>
    <row r="18" spans="3:9" x14ac:dyDescent="0.15">
      <c r="G18" s="4" t="s">
        <v>7</v>
      </c>
      <c r="H18" s="5">
        <f>'P82'!C16</f>
        <v>55116</v>
      </c>
    </row>
    <row r="19" spans="3:9" x14ac:dyDescent="0.15">
      <c r="G19" s="4" t="s">
        <v>6</v>
      </c>
      <c r="H19" s="5">
        <f>'P82'!C14</f>
        <v>55129</v>
      </c>
    </row>
    <row r="20" spans="3:9" x14ac:dyDescent="0.15">
      <c r="G20" s="4" t="s">
        <v>12</v>
      </c>
      <c r="H20" s="5">
        <f>'P82'!C12</f>
        <v>55052</v>
      </c>
    </row>
    <row r="21" spans="3:9" x14ac:dyDescent="0.15">
      <c r="G21" s="4" t="s">
        <v>14</v>
      </c>
      <c r="H21" s="5">
        <f>'P82'!C10</f>
        <v>54189</v>
      </c>
    </row>
    <row r="22" spans="3:9" x14ac:dyDescent="0.15">
      <c r="G22" s="4" t="s">
        <v>15</v>
      </c>
      <c r="H22" s="5">
        <f>'P82'!C8</f>
        <v>53967</v>
      </c>
    </row>
    <row r="23" spans="3:9" x14ac:dyDescent="0.15">
      <c r="G23" s="4" t="s">
        <v>78</v>
      </c>
      <c r="H23" s="5">
        <f>'P82'!C6</f>
        <v>53776</v>
      </c>
    </row>
    <row r="29" spans="3:9" x14ac:dyDescent="0.15">
      <c r="I29" s="6"/>
    </row>
    <row r="31" spans="3:9" x14ac:dyDescent="0.15">
      <c r="C31" s="6"/>
      <c r="E31" s="6"/>
      <c r="G31" s="7"/>
      <c r="H31" s="7"/>
    </row>
    <row r="38" spans="1:8" x14ac:dyDescent="0.15">
      <c r="A38" s="8"/>
      <c r="B38" s="8" t="s">
        <v>18</v>
      </c>
      <c r="C38" s="9" t="s">
        <v>2</v>
      </c>
      <c r="D38" s="9" t="s">
        <v>19</v>
      </c>
      <c r="E38" s="9" t="s">
        <v>24</v>
      </c>
      <c r="F38" s="3" t="s">
        <v>8</v>
      </c>
      <c r="G38" s="3" t="s">
        <v>26</v>
      </c>
      <c r="H38" s="3" t="s">
        <v>28</v>
      </c>
    </row>
    <row r="39" spans="1:8" x14ac:dyDescent="0.15">
      <c r="A39" s="10" t="s">
        <v>79</v>
      </c>
      <c r="B39" s="11">
        <f>'P82'!C31</f>
        <v>51672</v>
      </c>
      <c r="C39" s="6">
        <f>'P82'!E31</f>
        <v>32932</v>
      </c>
      <c r="D39" s="6">
        <f>'P82'!H31+'P82'!H32</f>
        <v>16549</v>
      </c>
      <c r="E39" s="6">
        <f>'P82'!J31</f>
        <v>588</v>
      </c>
      <c r="F39" s="6">
        <f>'P82'!L31</f>
        <v>878</v>
      </c>
      <c r="G39" s="6">
        <f>'P82'!N31</f>
        <v>421</v>
      </c>
      <c r="H39" s="7">
        <f>'P82'!P31</f>
        <v>304</v>
      </c>
    </row>
    <row r="40" spans="1:8" x14ac:dyDescent="0.15">
      <c r="A40" s="10" t="s">
        <v>31</v>
      </c>
      <c r="B40" s="11">
        <f>'P82'!C33</f>
        <v>50497</v>
      </c>
      <c r="C40" s="6">
        <f>'P82'!E33</f>
        <v>32293</v>
      </c>
      <c r="D40" s="6">
        <f>'P82'!H33+'P82'!H34</f>
        <v>16057</v>
      </c>
      <c r="E40" s="6">
        <f>'P82'!J33</f>
        <v>664</v>
      </c>
      <c r="F40" s="6">
        <f>'P82'!L33</f>
        <v>793</v>
      </c>
      <c r="G40" s="6">
        <f>'P82'!N33</f>
        <v>398</v>
      </c>
      <c r="H40" s="7">
        <f>'P82'!P33</f>
        <v>292</v>
      </c>
    </row>
    <row r="41" spans="1:8" x14ac:dyDescent="0.15">
      <c r="A41" s="10" t="s">
        <v>33</v>
      </c>
      <c r="B41" s="11">
        <f>'P82'!C35</f>
        <v>50916</v>
      </c>
      <c r="C41" s="6">
        <f>'P82'!E35</f>
        <v>32463</v>
      </c>
      <c r="D41" s="6">
        <f>'P82'!H35+'P82'!H36</f>
        <v>16348</v>
      </c>
      <c r="E41" s="6">
        <f>'P82'!J35</f>
        <v>588</v>
      </c>
      <c r="F41" s="6">
        <f>'P82'!L35</f>
        <v>821</v>
      </c>
      <c r="G41" s="6">
        <f>'P82'!N35</f>
        <v>409</v>
      </c>
      <c r="H41" s="7">
        <f>'P82'!P35</f>
        <v>287</v>
      </c>
    </row>
    <row r="42" spans="1:8" x14ac:dyDescent="0.15">
      <c r="A42" s="10" t="s">
        <v>10</v>
      </c>
      <c r="B42" s="11">
        <f>'P82'!C37</f>
        <v>51490</v>
      </c>
      <c r="C42" s="6">
        <f>'P82'!E37</f>
        <v>32897</v>
      </c>
      <c r="D42" s="6">
        <f>'P82'!H37+'P82'!H38</f>
        <v>16644</v>
      </c>
      <c r="E42" s="6">
        <f>'P82'!J37</f>
        <v>532</v>
      </c>
      <c r="F42" s="6">
        <f>'P82'!L37</f>
        <v>756</v>
      </c>
      <c r="G42" s="6">
        <f>'P82'!N37</f>
        <v>374</v>
      </c>
      <c r="H42" s="7">
        <f>'P82'!P37</f>
        <v>287</v>
      </c>
    </row>
    <row r="43" spans="1:8" x14ac:dyDescent="0.15">
      <c r="A43" s="10" t="s">
        <v>80</v>
      </c>
      <c r="B43" s="11">
        <f>'P82'!C39</f>
        <v>50499</v>
      </c>
      <c r="C43" s="6">
        <f>'P82'!E39</f>
        <v>32087</v>
      </c>
      <c r="D43" s="6">
        <f>'P82'!H39+'P82'!H40</f>
        <v>16535</v>
      </c>
      <c r="E43" s="6">
        <f>'P82'!J39</f>
        <v>518</v>
      </c>
      <c r="F43" s="6">
        <f>'P82'!L39</f>
        <v>753</v>
      </c>
      <c r="G43" s="6">
        <f>'P82'!N39</f>
        <v>357</v>
      </c>
      <c r="H43" s="7">
        <f>'P82'!P39</f>
        <v>249</v>
      </c>
    </row>
    <row r="44" spans="1:8" x14ac:dyDescent="0.15">
      <c r="A44" s="10" t="s">
        <v>35</v>
      </c>
      <c r="B44" s="11">
        <f>'P82'!C41</f>
        <v>50848</v>
      </c>
      <c r="C44" s="6">
        <f>'P82'!E41</f>
        <v>32094</v>
      </c>
      <c r="D44" s="6">
        <f>'P82'!H41+'P82'!H42</f>
        <v>16879</v>
      </c>
      <c r="E44" s="6">
        <f>'P82'!J41</f>
        <v>526</v>
      </c>
      <c r="F44" s="6">
        <f>'P82'!L41</f>
        <v>755</v>
      </c>
      <c r="G44" s="6">
        <f>'P82'!N41</f>
        <v>355</v>
      </c>
      <c r="H44" s="7">
        <f>'P82'!P41</f>
        <v>239</v>
      </c>
    </row>
    <row r="45" spans="1:8" x14ac:dyDescent="0.15">
      <c r="A45" s="10" t="s">
        <v>36</v>
      </c>
      <c r="B45" s="11">
        <f>'P82'!C43</f>
        <v>50564</v>
      </c>
      <c r="C45" s="6">
        <f>'P82'!E43</f>
        <v>31860</v>
      </c>
      <c r="D45" s="6">
        <f>'P82'!H43+'P82'!H44</f>
        <v>16885</v>
      </c>
      <c r="E45" s="6">
        <f>'P82'!J43</f>
        <v>512</v>
      </c>
      <c r="F45" s="6">
        <f>'P82'!L43</f>
        <v>732</v>
      </c>
      <c r="G45" s="6">
        <f>'P82'!N43</f>
        <v>345</v>
      </c>
      <c r="H45" s="7">
        <f>'P82'!P43</f>
        <v>230</v>
      </c>
    </row>
    <row r="46" spans="1:8" x14ac:dyDescent="0.15">
      <c r="A46" s="10" t="s">
        <v>81</v>
      </c>
      <c r="B46" s="11">
        <f>'P82'!C45</f>
        <v>50831</v>
      </c>
      <c r="C46" s="6">
        <f>'P82'!E45</f>
        <v>32101</v>
      </c>
      <c r="D46" s="6">
        <f>'P82'!H45+'P82'!H46</f>
        <v>16986</v>
      </c>
      <c r="E46" s="6">
        <f>'P82'!J45</f>
        <v>493</v>
      </c>
      <c r="F46" s="6">
        <f>'P82'!L45</f>
        <v>676</v>
      </c>
      <c r="G46" s="6">
        <f>'P82'!N45</f>
        <v>339</v>
      </c>
      <c r="H46" s="7">
        <f>'P82'!P45</f>
        <v>236</v>
      </c>
    </row>
    <row r="47" spans="1:8" x14ac:dyDescent="0.15">
      <c r="A47" s="10" t="s">
        <v>82</v>
      </c>
      <c r="B47" s="11">
        <f>'P82'!C47</f>
        <v>51333</v>
      </c>
      <c r="C47" s="6">
        <f>'P82'!E47</f>
        <v>32592</v>
      </c>
      <c r="D47" s="6">
        <f>'P82'!H47+'P82'!H48</f>
        <v>17037</v>
      </c>
      <c r="E47" s="6">
        <f>'P82'!J47</f>
        <v>475</v>
      </c>
      <c r="F47" s="6">
        <f>'P82'!L47</f>
        <v>664</v>
      </c>
      <c r="G47" s="6">
        <f>'P82'!N47</f>
        <v>346</v>
      </c>
      <c r="H47" s="7">
        <f>'P82'!P47</f>
        <v>219</v>
      </c>
    </row>
    <row r="59" spans="8:15" x14ac:dyDescent="0.15">
      <c r="H59" s="6"/>
      <c r="J59" s="6"/>
      <c r="L59" s="6"/>
      <c r="N59" s="7"/>
      <c r="O59" s="7"/>
    </row>
    <row r="60" spans="8:15" x14ac:dyDescent="0.15">
      <c r="J60" s="12"/>
    </row>
    <row r="61" spans="8:15" x14ac:dyDescent="0.15">
      <c r="J61" s="6"/>
    </row>
    <row r="69" spans="1:8" x14ac:dyDescent="0.15">
      <c r="A69" s="13"/>
      <c r="B69" s="6"/>
      <c r="C69" s="6"/>
      <c r="D69" s="6"/>
      <c r="E69" s="6"/>
      <c r="F69" s="6"/>
      <c r="G69" s="6"/>
      <c r="H69" s="6"/>
    </row>
    <row r="71" spans="1:8" x14ac:dyDescent="0.15">
      <c r="A71" s="13"/>
      <c r="B71" s="14"/>
      <c r="C71" s="6"/>
      <c r="D71" s="14"/>
      <c r="E71" s="6"/>
      <c r="F71" s="6"/>
      <c r="G71" s="6"/>
      <c r="H71" s="6"/>
    </row>
    <row r="73" spans="1:8" x14ac:dyDescent="0.15">
      <c r="A73" s="13"/>
      <c r="B73" s="15"/>
      <c r="C73" s="14"/>
      <c r="D73" s="15"/>
      <c r="E73" s="6"/>
      <c r="F73" s="6"/>
      <c r="G73" s="6"/>
      <c r="H73" s="15"/>
    </row>
    <row r="75" spans="1:8" x14ac:dyDescent="0.15">
      <c r="A75" s="13"/>
      <c r="B75" s="15"/>
      <c r="C75" s="15"/>
      <c r="D75" s="15"/>
      <c r="E75" s="6"/>
      <c r="F75" s="6"/>
      <c r="G75" s="6"/>
      <c r="H75" s="15"/>
    </row>
  </sheetData>
  <mergeCells count="1">
    <mergeCell ref="J1:R1"/>
  </mergeCells>
  <phoneticPr fontId="26"/>
  <pageMargins left="0.73" right="0.71" top="0.98399999999999999" bottom="0.98399999999999999" header="0.51200000000000001" footer="0.51200000000000001"/>
  <pageSetup paperSize="9" firstPageNumber="0" orientation="portrait" r:id="rId1"/>
  <headerFooter alignWithMargins="0">
    <oddFooter>&amp;C&amp;"ＭＳ Ｐ明朝,標準"&amp;10
-  81 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A4" zoomScaleNormal="100" workbookViewId="0">
      <selection activeCell="G9" sqref="G9"/>
    </sheetView>
  </sheetViews>
  <sheetFormatPr defaultRowHeight="13.5" x14ac:dyDescent="0.15"/>
  <cols>
    <col min="1" max="1" width="8.25" style="16" customWidth="1"/>
    <col min="2" max="2" width="2.625" style="16" customWidth="1"/>
    <col min="3" max="3" width="3.125" style="16" customWidth="1"/>
    <col min="4" max="4" width="7.375" style="16" customWidth="1"/>
    <col min="5" max="8" width="7.5" style="16" customWidth="1"/>
    <col min="9" max="9" width="2.5" style="16" customWidth="1"/>
    <col min="10" max="10" width="6.625" style="16" customWidth="1"/>
    <col min="11" max="11" width="3.25" style="16" customWidth="1"/>
    <col min="12" max="12" width="6.625" style="16" customWidth="1"/>
    <col min="13" max="13" width="3.25" style="16" customWidth="1"/>
    <col min="14" max="14" width="5.875" style="16" customWidth="1"/>
    <col min="15" max="15" width="5.25" style="16" customWidth="1"/>
    <col min="16" max="17" width="4.75" style="16" customWidth="1"/>
    <col min="18" max="18" width="3.875" style="16" customWidth="1"/>
    <col min="19" max="19" width="9" style="16" bestFit="1"/>
    <col min="20" max="16384" width="9" style="16"/>
  </cols>
  <sheetData>
    <row r="1" spans="1:18" ht="27" customHeight="1" x14ac:dyDescent="0.15">
      <c r="A1" s="122" t="s">
        <v>22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</row>
    <row r="2" spans="1:18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24" t="s">
        <v>27</v>
      </c>
      <c r="O2" s="124"/>
      <c r="P2" s="124"/>
      <c r="Q2" s="124"/>
      <c r="R2" s="124"/>
    </row>
    <row r="3" spans="1:18" ht="15" customHeight="1" x14ac:dyDescent="0.15">
      <c r="A3" s="138" t="s">
        <v>37</v>
      </c>
      <c r="B3" s="139"/>
      <c r="C3" s="125" t="s">
        <v>20</v>
      </c>
      <c r="D3" s="126"/>
      <c r="E3" s="140" t="s">
        <v>38</v>
      </c>
      <c r="F3" s="141"/>
      <c r="G3" s="142" t="s">
        <v>39</v>
      </c>
      <c r="H3" s="138"/>
      <c r="I3" s="125" t="s">
        <v>41</v>
      </c>
      <c r="J3" s="126"/>
      <c r="K3" s="113" t="s">
        <v>25</v>
      </c>
      <c r="L3" s="114"/>
      <c r="M3" s="125" t="s">
        <v>17</v>
      </c>
      <c r="N3" s="126"/>
      <c r="O3" s="113" t="s">
        <v>42</v>
      </c>
      <c r="P3" s="114"/>
      <c r="Q3" s="113" t="s">
        <v>43</v>
      </c>
      <c r="R3" s="117"/>
    </row>
    <row r="4" spans="1:18" ht="15" customHeight="1" x14ac:dyDescent="0.15">
      <c r="A4" s="138"/>
      <c r="B4" s="139"/>
      <c r="C4" s="127"/>
      <c r="D4" s="128"/>
      <c r="E4" s="20" t="s">
        <v>3</v>
      </c>
      <c r="F4" s="20" t="s">
        <v>34</v>
      </c>
      <c r="G4" s="20" t="s">
        <v>3</v>
      </c>
      <c r="H4" s="20" t="s">
        <v>34</v>
      </c>
      <c r="I4" s="127"/>
      <c r="J4" s="128"/>
      <c r="K4" s="115"/>
      <c r="L4" s="116"/>
      <c r="M4" s="127"/>
      <c r="N4" s="128"/>
      <c r="O4" s="115"/>
      <c r="P4" s="116"/>
      <c r="Q4" s="115"/>
      <c r="R4" s="118"/>
    </row>
    <row r="5" spans="1:18" ht="12.95" customHeight="1" x14ac:dyDescent="0.15">
      <c r="A5" s="21"/>
      <c r="B5" s="22"/>
      <c r="C5" s="21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19"/>
      <c r="P5" s="19"/>
      <c r="Q5" s="117"/>
      <c r="R5" s="117"/>
    </row>
    <row r="6" spans="1:18" ht="18" customHeight="1" x14ac:dyDescent="0.15">
      <c r="A6" s="81" t="s">
        <v>71</v>
      </c>
      <c r="B6" s="82" t="s">
        <v>72</v>
      </c>
      <c r="C6" s="136">
        <f>SUM(E6:R6)</f>
        <v>53776</v>
      </c>
      <c r="D6" s="137"/>
      <c r="E6" s="83">
        <v>11488</v>
      </c>
      <c r="F6" s="83">
        <v>16367</v>
      </c>
      <c r="G6" s="83">
        <v>1603</v>
      </c>
      <c r="H6" s="83">
        <v>2152</v>
      </c>
      <c r="I6" s="83"/>
      <c r="J6" s="83">
        <v>333</v>
      </c>
      <c r="K6" s="83"/>
      <c r="L6" s="83">
        <v>903</v>
      </c>
      <c r="M6" s="83"/>
      <c r="N6" s="83">
        <v>157</v>
      </c>
      <c r="O6" s="135">
        <v>19552</v>
      </c>
      <c r="P6" s="135"/>
      <c r="Q6" s="135">
        <v>1221</v>
      </c>
      <c r="R6" s="135"/>
    </row>
    <row r="7" spans="1:18" ht="13.5" customHeight="1" x14ac:dyDescent="0.15">
      <c r="A7" s="81"/>
      <c r="B7" s="82"/>
      <c r="C7" s="84"/>
      <c r="D7" s="83"/>
      <c r="E7" s="83"/>
      <c r="F7" s="83"/>
      <c r="G7" s="83"/>
      <c r="H7" s="83"/>
      <c r="I7" s="84"/>
      <c r="J7" s="83"/>
      <c r="K7" s="81"/>
      <c r="L7" s="83"/>
      <c r="M7" s="83"/>
      <c r="N7" s="83"/>
      <c r="O7" s="81"/>
      <c r="P7" s="81"/>
      <c r="Q7" s="83"/>
      <c r="R7" s="83"/>
    </row>
    <row r="8" spans="1:18" ht="18" customHeight="1" x14ac:dyDescent="0.15">
      <c r="A8" s="85">
        <v>24</v>
      </c>
      <c r="B8" s="82"/>
      <c r="C8" s="136">
        <f>SUM(E8:R8)</f>
        <v>53967</v>
      </c>
      <c r="D8" s="137"/>
      <c r="E8" s="83">
        <v>11563</v>
      </c>
      <c r="F8" s="83">
        <v>16160</v>
      </c>
      <c r="G8" s="83">
        <v>1615</v>
      </c>
      <c r="H8" s="83">
        <v>2084</v>
      </c>
      <c r="I8" s="83" t="s">
        <v>73</v>
      </c>
      <c r="J8" s="83">
        <v>332</v>
      </c>
      <c r="K8" s="83" t="s">
        <v>73</v>
      </c>
      <c r="L8" s="83">
        <v>917</v>
      </c>
      <c r="M8" s="83" t="s">
        <v>73</v>
      </c>
      <c r="N8" s="83">
        <v>155</v>
      </c>
      <c r="O8" s="135">
        <v>19897</v>
      </c>
      <c r="P8" s="135"/>
      <c r="Q8" s="135">
        <v>1244</v>
      </c>
      <c r="R8" s="135"/>
    </row>
    <row r="9" spans="1:18" ht="12.95" customHeight="1" x14ac:dyDescent="0.15">
      <c r="A9" s="86"/>
      <c r="B9" s="82"/>
      <c r="C9" s="84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spans="1:18" ht="18" customHeight="1" x14ac:dyDescent="0.15">
      <c r="A10" s="85">
        <v>25</v>
      </c>
      <c r="B10" s="82"/>
      <c r="C10" s="136">
        <f>SUM(E10:R10)</f>
        <v>54189</v>
      </c>
      <c r="D10" s="137"/>
      <c r="E10" s="83">
        <v>11575</v>
      </c>
      <c r="F10" s="83">
        <v>15893</v>
      </c>
      <c r="G10" s="83">
        <v>1572</v>
      </c>
      <c r="H10" s="83">
        <v>2035</v>
      </c>
      <c r="I10" s="83"/>
      <c r="J10" s="83">
        <v>341</v>
      </c>
      <c r="K10" s="83"/>
      <c r="L10" s="83">
        <v>915</v>
      </c>
      <c r="M10" s="83"/>
      <c r="N10" s="83">
        <v>158</v>
      </c>
      <c r="O10" s="135">
        <v>20432</v>
      </c>
      <c r="P10" s="135"/>
      <c r="Q10" s="135">
        <v>1268</v>
      </c>
      <c r="R10" s="135"/>
    </row>
    <row r="11" spans="1:18" ht="12.95" customHeight="1" x14ac:dyDescent="0.15">
      <c r="A11" s="86"/>
      <c r="B11" s="82"/>
      <c r="C11" s="84"/>
      <c r="D11" s="86"/>
      <c r="E11" s="87"/>
      <c r="F11" s="87"/>
      <c r="G11" s="87"/>
      <c r="H11" s="87"/>
      <c r="I11" s="86"/>
      <c r="J11" s="87"/>
      <c r="K11" s="87"/>
      <c r="L11" s="87"/>
      <c r="M11" s="87"/>
      <c r="N11" s="87"/>
      <c r="O11" s="87"/>
      <c r="P11" s="87"/>
      <c r="Q11" s="87"/>
      <c r="R11" s="87"/>
    </row>
    <row r="12" spans="1:18" ht="18" customHeight="1" x14ac:dyDescent="0.15">
      <c r="A12" s="85">
        <v>26</v>
      </c>
      <c r="B12" s="82"/>
      <c r="C12" s="136">
        <f>SUM(E12:R12)</f>
        <v>55052</v>
      </c>
      <c r="D12" s="137"/>
      <c r="E12" s="83">
        <v>11755</v>
      </c>
      <c r="F12" s="83">
        <v>15571</v>
      </c>
      <c r="G12" s="83">
        <v>1612</v>
      </c>
      <c r="H12" s="83">
        <v>2035</v>
      </c>
      <c r="I12" s="83"/>
      <c r="J12" s="83">
        <v>352</v>
      </c>
      <c r="K12" s="83"/>
      <c r="L12" s="83">
        <v>927</v>
      </c>
      <c r="M12" s="83"/>
      <c r="N12" s="83">
        <v>163</v>
      </c>
      <c r="O12" s="135">
        <v>21335</v>
      </c>
      <c r="P12" s="135"/>
      <c r="Q12" s="135">
        <v>1302</v>
      </c>
      <c r="R12" s="135"/>
    </row>
    <row r="13" spans="1:18" ht="12.95" customHeight="1" x14ac:dyDescent="0.15">
      <c r="A13" s="86"/>
      <c r="B13" s="82"/>
      <c r="C13" s="84"/>
      <c r="D13" s="86"/>
      <c r="E13" s="87"/>
      <c r="F13" s="87"/>
      <c r="G13" s="87"/>
      <c r="H13" s="87"/>
      <c r="I13" s="86"/>
      <c r="J13" s="87"/>
      <c r="K13" s="87"/>
      <c r="L13" s="87"/>
      <c r="M13" s="87"/>
      <c r="N13" s="87"/>
      <c r="O13" s="87"/>
      <c r="P13" s="87"/>
      <c r="Q13" s="87"/>
      <c r="R13" s="87"/>
    </row>
    <row r="14" spans="1:18" ht="18" customHeight="1" x14ac:dyDescent="0.15">
      <c r="A14" s="85">
        <v>27</v>
      </c>
      <c r="B14" s="82"/>
      <c r="C14" s="136">
        <f>SUM(E14:R14)</f>
        <v>55129</v>
      </c>
      <c r="D14" s="137"/>
      <c r="E14" s="83">
        <v>11789</v>
      </c>
      <c r="F14" s="83">
        <v>15110</v>
      </c>
      <c r="G14" s="83">
        <v>1615</v>
      </c>
      <c r="H14" s="83">
        <v>2019</v>
      </c>
      <c r="I14" s="83"/>
      <c r="J14" s="83">
        <v>343</v>
      </c>
      <c r="K14" s="83"/>
      <c r="L14" s="83">
        <v>931</v>
      </c>
      <c r="M14" s="83"/>
      <c r="N14" s="83">
        <v>163</v>
      </c>
      <c r="O14" s="135">
        <v>21854</v>
      </c>
      <c r="P14" s="135"/>
      <c r="Q14" s="135">
        <v>1305</v>
      </c>
      <c r="R14" s="135"/>
    </row>
    <row r="15" spans="1:18" ht="12.95" customHeight="1" x14ac:dyDescent="0.15">
      <c r="A15" s="86"/>
      <c r="B15" s="82"/>
      <c r="C15" s="84"/>
      <c r="D15" s="86"/>
      <c r="E15" s="87"/>
      <c r="F15" s="87"/>
      <c r="G15" s="87"/>
      <c r="H15" s="87"/>
      <c r="I15" s="86"/>
      <c r="J15" s="87"/>
      <c r="K15" s="87"/>
      <c r="L15" s="87"/>
      <c r="M15" s="87"/>
      <c r="N15" s="87"/>
      <c r="O15" s="87"/>
      <c r="P15" s="87"/>
      <c r="Q15" s="87"/>
      <c r="R15" s="87"/>
    </row>
    <row r="16" spans="1:18" ht="18" customHeight="1" x14ac:dyDescent="0.15">
      <c r="A16" s="85">
        <v>28</v>
      </c>
      <c r="B16" s="82"/>
      <c r="C16" s="136">
        <v>55116</v>
      </c>
      <c r="D16" s="137"/>
      <c r="E16" s="83">
        <v>11924</v>
      </c>
      <c r="F16" s="83">
        <v>14681</v>
      </c>
      <c r="G16" s="83">
        <v>1576</v>
      </c>
      <c r="H16" s="83">
        <v>1992</v>
      </c>
      <c r="I16" s="83"/>
      <c r="J16" s="83">
        <v>352</v>
      </c>
      <c r="K16" s="83"/>
      <c r="L16" s="83">
        <v>924</v>
      </c>
      <c r="M16" s="83"/>
      <c r="N16" s="83">
        <v>161</v>
      </c>
      <c r="O16" s="135">
        <v>22183</v>
      </c>
      <c r="P16" s="135"/>
      <c r="Q16" s="135">
        <v>1323</v>
      </c>
      <c r="R16" s="135"/>
    </row>
    <row r="17" spans="1:23" ht="12.95" customHeight="1" x14ac:dyDescent="0.15">
      <c r="A17" s="86"/>
      <c r="B17" s="82"/>
      <c r="C17" s="84"/>
      <c r="D17"/>
      <c r="E17" s="88"/>
      <c r="F17" s="88"/>
      <c r="G17" s="88"/>
      <c r="H17" s="88"/>
      <c r="I17"/>
      <c r="J17" s="87"/>
      <c r="K17" s="88"/>
      <c r="L17" s="88"/>
      <c r="M17" s="88"/>
      <c r="N17" s="88"/>
      <c r="O17" s="88"/>
      <c r="P17" s="88"/>
      <c r="Q17" s="88"/>
      <c r="R17" s="88"/>
    </row>
    <row r="18" spans="1:23" ht="18" customHeight="1" x14ac:dyDescent="0.15">
      <c r="A18" s="85">
        <v>29</v>
      </c>
      <c r="B18" s="82"/>
      <c r="C18" s="136">
        <v>54495</v>
      </c>
      <c r="D18" s="137"/>
      <c r="E18" s="83">
        <v>12033</v>
      </c>
      <c r="F18" s="83">
        <v>14364</v>
      </c>
      <c r="G18" s="83">
        <v>1511</v>
      </c>
      <c r="H18" s="83">
        <v>1956</v>
      </c>
      <c r="I18" s="83"/>
      <c r="J18" s="83">
        <v>353</v>
      </c>
      <c r="K18" s="83"/>
      <c r="L18" s="83">
        <v>922</v>
      </c>
      <c r="M18" s="83"/>
      <c r="N18" s="83">
        <v>157</v>
      </c>
      <c r="O18" s="135">
        <v>21883</v>
      </c>
      <c r="P18" s="135"/>
      <c r="Q18" s="135">
        <v>1316</v>
      </c>
      <c r="R18" s="135"/>
    </row>
    <row r="19" spans="1:23" ht="12.95" customHeight="1" x14ac:dyDescent="0.15">
      <c r="A19" s="86"/>
      <c r="B19" s="82"/>
      <c r="C19" s="84"/>
      <c r="D19"/>
      <c r="E19" s="88"/>
      <c r="F19" s="88"/>
      <c r="G19" s="88"/>
      <c r="H19" s="88"/>
      <c r="I19"/>
      <c r="J19" s="87"/>
      <c r="K19" s="88"/>
      <c r="L19" s="88"/>
      <c r="M19" s="88"/>
      <c r="N19" s="88"/>
      <c r="O19" s="88"/>
      <c r="P19" s="88"/>
      <c r="Q19" s="88"/>
      <c r="R19" s="88"/>
    </row>
    <row r="20" spans="1:23" ht="18" customHeight="1" x14ac:dyDescent="0.15">
      <c r="A20" s="85">
        <v>30</v>
      </c>
      <c r="B20" s="82"/>
      <c r="C20" s="136">
        <f>SUM(E20:R20)</f>
        <v>54719</v>
      </c>
      <c r="D20" s="137"/>
      <c r="E20" s="83">
        <v>12156</v>
      </c>
      <c r="F20" s="83">
        <v>14016</v>
      </c>
      <c r="G20" s="83">
        <v>1536</v>
      </c>
      <c r="H20" s="83">
        <v>2028</v>
      </c>
      <c r="I20" s="83"/>
      <c r="J20" s="83">
        <v>389</v>
      </c>
      <c r="K20" s="83"/>
      <c r="L20" s="83">
        <v>918</v>
      </c>
      <c r="M20" s="83"/>
      <c r="N20" s="83">
        <v>165</v>
      </c>
      <c r="O20" s="135">
        <v>22199</v>
      </c>
      <c r="P20" s="135"/>
      <c r="Q20" s="135">
        <v>1312</v>
      </c>
      <c r="R20" s="135"/>
    </row>
    <row r="21" spans="1:23" ht="12.95" customHeight="1" x14ac:dyDescent="0.15">
      <c r="A21" s="86"/>
      <c r="B21" s="82"/>
      <c r="C21" s="84"/>
      <c r="D21"/>
      <c r="E21" s="88"/>
      <c r="F21" s="88"/>
      <c r="G21" s="88"/>
      <c r="H21" s="88"/>
      <c r="I21"/>
      <c r="J21" s="87"/>
      <c r="K21" s="88"/>
      <c r="L21" s="88"/>
      <c r="M21" s="88"/>
      <c r="N21" s="88"/>
      <c r="O21" s="88"/>
      <c r="P21" s="88"/>
      <c r="Q21" s="88"/>
      <c r="R21" s="88"/>
    </row>
    <row r="22" spans="1:23" ht="18" customHeight="1" x14ac:dyDescent="0.15">
      <c r="A22" s="85">
        <v>31</v>
      </c>
      <c r="B22" s="82"/>
      <c r="C22" s="131">
        <f>SUM(E22:R22)</f>
        <v>54467</v>
      </c>
      <c r="D22" s="132"/>
      <c r="E22" s="93">
        <v>12228</v>
      </c>
      <c r="F22" s="93">
        <v>13609</v>
      </c>
      <c r="G22" s="93">
        <v>1549</v>
      </c>
      <c r="H22" s="93">
        <v>2023</v>
      </c>
      <c r="I22" s="93"/>
      <c r="J22" s="93">
        <v>388</v>
      </c>
      <c r="K22" s="93"/>
      <c r="L22" s="93">
        <v>944</v>
      </c>
      <c r="M22" s="93"/>
      <c r="N22" s="93">
        <v>164</v>
      </c>
      <c r="O22" s="133">
        <v>22254</v>
      </c>
      <c r="P22" s="133"/>
      <c r="Q22" s="133">
        <v>1308</v>
      </c>
      <c r="R22" s="133"/>
      <c r="S22" s="28"/>
      <c r="T22" s="134"/>
      <c r="U22" s="134"/>
    </row>
    <row r="23" spans="1:23" ht="12.75" customHeight="1" x14ac:dyDescent="0.15">
      <c r="A23" s="81"/>
      <c r="B23" s="89"/>
      <c r="C23" s="90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135"/>
      <c r="P23" s="135"/>
      <c r="Q23" s="135"/>
      <c r="R23" s="135"/>
    </row>
    <row r="24" spans="1:23" ht="18" customHeight="1" x14ac:dyDescent="0.15">
      <c r="A24" s="120" t="s">
        <v>74</v>
      </c>
      <c r="B24" s="120"/>
      <c r="C24" s="120"/>
      <c r="D24" s="120"/>
      <c r="E24" s="120"/>
      <c r="F24" s="120"/>
      <c r="G24" s="91"/>
      <c r="H24" s="121" t="s">
        <v>75</v>
      </c>
      <c r="I24" s="121"/>
      <c r="J24" s="121"/>
      <c r="K24" s="121"/>
      <c r="L24" s="121"/>
      <c r="M24" s="121"/>
      <c r="N24" s="121"/>
      <c r="O24" s="121"/>
      <c r="P24" s="121"/>
      <c r="Q24" s="121"/>
      <c r="R24" s="121"/>
    </row>
    <row r="25" spans="1:23" ht="27" customHeight="1" x14ac:dyDescent="0.1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32"/>
    </row>
    <row r="26" spans="1:23" ht="30" customHeight="1" x14ac:dyDescent="0.15">
      <c r="A26" s="122" t="s">
        <v>47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T26" s="123"/>
      <c r="U26" s="123"/>
      <c r="V26" s="123"/>
      <c r="W26" s="123"/>
    </row>
    <row r="27" spans="1:23" x14ac:dyDescent="0.1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24" t="s">
        <v>23</v>
      </c>
      <c r="Q27" s="124"/>
      <c r="R27" s="124"/>
      <c r="S27" s="32"/>
    </row>
    <row r="28" spans="1:23" ht="15" customHeight="1" x14ac:dyDescent="0.15">
      <c r="A28" s="117" t="s">
        <v>48</v>
      </c>
      <c r="B28" s="114"/>
      <c r="C28" s="125" t="s">
        <v>20</v>
      </c>
      <c r="D28" s="126"/>
      <c r="E28" s="125" t="s">
        <v>2</v>
      </c>
      <c r="F28" s="126"/>
      <c r="G28" s="125" t="s">
        <v>49</v>
      </c>
      <c r="H28" s="126"/>
      <c r="I28" s="125" t="s">
        <v>50</v>
      </c>
      <c r="J28" s="129"/>
      <c r="K28" s="126"/>
      <c r="L28" s="113" t="s">
        <v>8</v>
      </c>
      <c r="M28" s="114"/>
      <c r="N28" s="113" t="s">
        <v>26</v>
      </c>
      <c r="O28" s="114"/>
      <c r="P28" s="113" t="s">
        <v>44</v>
      </c>
      <c r="Q28" s="117"/>
      <c r="R28" s="117"/>
    </row>
    <row r="29" spans="1:23" ht="15" customHeight="1" x14ac:dyDescent="0.15">
      <c r="A29" s="118"/>
      <c r="B29" s="116"/>
      <c r="C29" s="127"/>
      <c r="D29" s="128"/>
      <c r="E29" s="127"/>
      <c r="F29" s="128"/>
      <c r="G29" s="127"/>
      <c r="H29" s="128"/>
      <c r="I29" s="127"/>
      <c r="J29" s="130"/>
      <c r="K29" s="128"/>
      <c r="L29" s="115"/>
      <c r="M29" s="116"/>
      <c r="N29" s="115"/>
      <c r="O29" s="116"/>
      <c r="P29" s="115"/>
      <c r="Q29" s="118"/>
      <c r="R29" s="118"/>
    </row>
    <row r="30" spans="1:23" ht="12.95" customHeight="1" x14ac:dyDescent="0.15">
      <c r="A30" s="21"/>
      <c r="B30" s="22"/>
      <c r="C30" s="21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</row>
    <row r="31" spans="1:23" ht="18" customHeight="1" x14ac:dyDescent="0.15">
      <c r="A31" s="24" t="s">
        <v>76</v>
      </c>
      <c r="B31" s="22"/>
      <c r="C31" s="111">
        <f>E31+H31+J31+L31+N31+P31+H32</f>
        <v>51672</v>
      </c>
      <c r="D31" s="112"/>
      <c r="E31" s="112">
        <v>32932</v>
      </c>
      <c r="F31" s="112"/>
      <c r="G31" s="29" t="s">
        <v>30</v>
      </c>
      <c r="H31" s="35">
        <v>5351</v>
      </c>
      <c r="I31" s="34"/>
      <c r="J31" s="112">
        <v>588</v>
      </c>
      <c r="K31" s="112"/>
      <c r="L31" s="112">
        <v>878</v>
      </c>
      <c r="M31" s="112"/>
      <c r="N31" s="112">
        <v>421</v>
      </c>
      <c r="O31" s="112"/>
      <c r="P31" s="119">
        <v>304</v>
      </c>
      <c r="Q31" s="119"/>
      <c r="R31" s="119"/>
    </row>
    <row r="32" spans="1:23" ht="15" customHeight="1" x14ac:dyDescent="0.15">
      <c r="A32" s="30"/>
      <c r="B32" s="22"/>
      <c r="C32" s="24"/>
      <c r="D32" s="36"/>
      <c r="E32" s="36"/>
      <c r="F32" s="31"/>
      <c r="G32" s="29" t="s">
        <v>51</v>
      </c>
      <c r="H32" s="35">
        <v>11198</v>
      </c>
      <c r="I32" s="37"/>
      <c r="J32" s="36"/>
      <c r="K32" s="36"/>
      <c r="L32" s="36"/>
      <c r="M32" s="36"/>
      <c r="N32" s="36"/>
      <c r="O32" s="36"/>
      <c r="P32" s="36"/>
      <c r="Q32" s="36"/>
      <c r="R32" s="36"/>
    </row>
    <row r="33" spans="1:18" ht="18" customHeight="1" x14ac:dyDescent="0.15">
      <c r="A33" s="24">
        <v>23</v>
      </c>
      <c r="B33" s="22"/>
      <c r="C33" s="111">
        <f>E33+H33+J33+L33+N33+P33+H34</f>
        <v>50497</v>
      </c>
      <c r="D33" s="112"/>
      <c r="E33" s="109">
        <v>32293</v>
      </c>
      <c r="F33" s="109"/>
      <c r="G33" s="29" t="s">
        <v>30</v>
      </c>
      <c r="H33" s="35">
        <v>5213</v>
      </c>
      <c r="I33" s="34"/>
      <c r="J33" s="109">
        <v>664</v>
      </c>
      <c r="K33" s="109"/>
      <c r="L33" s="109">
        <v>793</v>
      </c>
      <c r="M33" s="109"/>
      <c r="N33" s="109">
        <v>398</v>
      </c>
      <c r="O33" s="109"/>
      <c r="P33" s="110">
        <v>292</v>
      </c>
      <c r="Q33" s="110"/>
      <c r="R33" s="110"/>
    </row>
    <row r="34" spans="1:18" ht="15" customHeight="1" x14ac:dyDescent="0.15">
      <c r="A34" s="30"/>
      <c r="B34" s="22"/>
      <c r="C34" s="24"/>
      <c r="D34" s="33"/>
      <c r="E34" s="33"/>
      <c r="F34" s="31"/>
      <c r="G34" s="29" t="s">
        <v>51</v>
      </c>
      <c r="H34" s="35">
        <v>10844</v>
      </c>
      <c r="I34" s="34"/>
      <c r="J34" s="33"/>
      <c r="K34" s="33"/>
      <c r="L34" s="33"/>
      <c r="M34" s="33"/>
      <c r="N34" s="33"/>
      <c r="O34" s="33"/>
      <c r="P34" s="39"/>
      <c r="Q34" s="39"/>
      <c r="R34" s="39"/>
    </row>
    <row r="35" spans="1:18" ht="18" customHeight="1" x14ac:dyDescent="0.15">
      <c r="A35" s="24">
        <v>24</v>
      </c>
      <c r="B35" s="22"/>
      <c r="C35" s="111">
        <f>E35+H35+J35+L35+N35+P35+H36</f>
        <v>50916</v>
      </c>
      <c r="D35" s="112"/>
      <c r="E35" s="109">
        <v>32463</v>
      </c>
      <c r="F35" s="109"/>
      <c r="G35" s="29" t="s">
        <v>30</v>
      </c>
      <c r="H35" s="35">
        <v>5338</v>
      </c>
      <c r="I35" s="34"/>
      <c r="J35" s="109">
        <v>588</v>
      </c>
      <c r="K35" s="109"/>
      <c r="L35" s="109">
        <v>821</v>
      </c>
      <c r="M35" s="109"/>
      <c r="N35" s="109">
        <v>409</v>
      </c>
      <c r="O35" s="109"/>
      <c r="P35" s="110">
        <v>287</v>
      </c>
      <c r="Q35" s="110"/>
      <c r="R35" s="110"/>
    </row>
    <row r="36" spans="1:18" ht="15" customHeight="1" x14ac:dyDescent="0.15">
      <c r="A36" s="24"/>
      <c r="B36" s="22"/>
      <c r="C36" s="24"/>
      <c r="D36" s="33"/>
      <c r="E36" s="33"/>
      <c r="F36" s="31"/>
      <c r="G36" s="29" t="s">
        <v>51</v>
      </c>
      <c r="H36" s="35">
        <v>11010</v>
      </c>
      <c r="I36" s="34"/>
      <c r="J36" s="33"/>
      <c r="K36" s="33"/>
      <c r="L36" s="33"/>
      <c r="M36" s="33"/>
      <c r="N36" s="33"/>
      <c r="O36" s="33"/>
      <c r="P36" s="39"/>
      <c r="Q36" s="39"/>
      <c r="R36" s="39"/>
    </row>
    <row r="37" spans="1:18" ht="18" customHeight="1" x14ac:dyDescent="0.15">
      <c r="A37" s="24">
        <v>25</v>
      </c>
      <c r="B37" s="22"/>
      <c r="C37" s="111">
        <f>E37+H37+J37+L37+N37+P37+H38</f>
        <v>51490</v>
      </c>
      <c r="D37" s="112"/>
      <c r="E37" s="109">
        <v>32897</v>
      </c>
      <c r="F37" s="109"/>
      <c r="G37" s="29" t="s">
        <v>30</v>
      </c>
      <c r="H37" s="35">
        <v>5478</v>
      </c>
      <c r="I37" s="40"/>
      <c r="J37" s="109">
        <v>532</v>
      </c>
      <c r="K37" s="109"/>
      <c r="L37" s="109">
        <v>756</v>
      </c>
      <c r="M37" s="109"/>
      <c r="N37" s="109">
        <v>374</v>
      </c>
      <c r="O37" s="109"/>
      <c r="P37" s="110">
        <v>287</v>
      </c>
      <c r="Q37" s="110"/>
      <c r="R37" s="110"/>
    </row>
    <row r="38" spans="1:18" ht="15" customHeight="1" x14ac:dyDescent="0.15">
      <c r="A38" s="24"/>
      <c r="B38" s="22"/>
      <c r="C38" s="24"/>
      <c r="D38" s="38"/>
      <c r="E38" s="38"/>
      <c r="F38" s="41"/>
      <c r="G38" s="29" t="s">
        <v>51</v>
      </c>
      <c r="H38" s="35">
        <v>11166</v>
      </c>
      <c r="I38" s="34"/>
      <c r="J38" s="33"/>
      <c r="K38" s="33"/>
      <c r="L38" s="33"/>
      <c r="M38" s="33"/>
      <c r="N38" s="33"/>
      <c r="O38" s="33"/>
      <c r="P38" s="39"/>
      <c r="Q38" s="39"/>
      <c r="R38" s="39"/>
    </row>
    <row r="39" spans="1:18" ht="18" customHeight="1" x14ac:dyDescent="0.15">
      <c r="A39" s="24">
        <v>26</v>
      </c>
      <c r="B39" s="22"/>
      <c r="C39" s="111">
        <f>E39+H39+J39+L39+N39+P39+H40</f>
        <v>50499</v>
      </c>
      <c r="D39" s="112"/>
      <c r="E39" s="109">
        <v>32087</v>
      </c>
      <c r="F39" s="109"/>
      <c r="G39" s="29" t="s">
        <v>30</v>
      </c>
      <c r="H39" s="35">
        <v>5455</v>
      </c>
      <c r="I39" s="40"/>
      <c r="J39" s="109">
        <v>518</v>
      </c>
      <c r="K39" s="109"/>
      <c r="L39" s="109">
        <v>753</v>
      </c>
      <c r="M39" s="109"/>
      <c r="N39" s="109">
        <v>357</v>
      </c>
      <c r="O39" s="109"/>
      <c r="P39" s="110">
        <v>249</v>
      </c>
      <c r="Q39" s="110"/>
      <c r="R39" s="110"/>
    </row>
    <row r="40" spans="1:18" ht="15" customHeight="1" x14ac:dyDescent="0.15">
      <c r="A40" s="24"/>
      <c r="B40" s="22"/>
      <c r="C40" s="24"/>
      <c r="D40" s="33"/>
      <c r="E40" s="33"/>
      <c r="F40" s="31"/>
      <c r="G40" s="29" t="s">
        <v>51</v>
      </c>
      <c r="H40" s="35">
        <v>11080</v>
      </c>
      <c r="I40" s="34"/>
      <c r="J40" s="33"/>
      <c r="K40" s="33"/>
      <c r="L40" s="33"/>
      <c r="M40" s="33"/>
      <c r="N40" s="33"/>
      <c r="O40" s="33"/>
      <c r="P40" s="39"/>
      <c r="Q40" s="39"/>
      <c r="R40" s="39"/>
    </row>
    <row r="41" spans="1:18" ht="18" customHeight="1" x14ac:dyDescent="0.15">
      <c r="A41" s="24">
        <v>27</v>
      </c>
      <c r="B41" s="22"/>
      <c r="C41" s="111">
        <f>E41+H41+J41+L41+N41+P41+H42</f>
        <v>50848</v>
      </c>
      <c r="D41" s="112"/>
      <c r="E41" s="109">
        <v>32094</v>
      </c>
      <c r="F41" s="109"/>
      <c r="G41" s="29" t="s">
        <v>30</v>
      </c>
      <c r="H41" s="35">
        <v>5491</v>
      </c>
      <c r="I41" s="40"/>
      <c r="J41" s="109">
        <v>526</v>
      </c>
      <c r="K41" s="109"/>
      <c r="L41" s="109">
        <v>755</v>
      </c>
      <c r="M41" s="109"/>
      <c r="N41" s="109">
        <v>355</v>
      </c>
      <c r="O41" s="109"/>
      <c r="P41" s="110">
        <v>239</v>
      </c>
      <c r="Q41" s="110"/>
      <c r="R41" s="110"/>
    </row>
    <row r="42" spans="1:18" ht="15" customHeight="1" x14ac:dyDescent="0.15">
      <c r="B42" s="21"/>
      <c r="C42" s="42"/>
      <c r="D42" s="33"/>
      <c r="E42" s="33"/>
      <c r="F42" s="31"/>
      <c r="G42" s="29" t="s">
        <v>51</v>
      </c>
      <c r="H42" s="35">
        <v>11388</v>
      </c>
      <c r="I42" s="34"/>
      <c r="J42" s="33"/>
      <c r="K42" s="33"/>
      <c r="L42" s="33"/>
      <c r="M42" s="33"/>
      <c r="N42" s="33"/>
      <c r="O42" s="33"/>
      <c r="P42" s="39"/>
      <c r="Q42" s="39"/>
      <c r="R42" s="39"/>
    </row>
    <row r="43" spans="1:18" ht="18" customHeight="1" x14ac:dyDescent="0.15">
      <c r="A43" s="43">
        <v>28</v>
      </c>
      <c r="B43" s="22"/>
      <c r="C43" s="111">
        <f>E43+H43+J43+L43+N43+P43+H44</f>
        <v>50564</v>
      </c>
      <c r="D43" s="112"/>
      <c r="E43" s="109">
        <v>31860</v>
      </c>
      <c r="F43" s="109"/>
      <c r="G43" s="29" t="s">
        <v>30</v>
      </c>
      <c r="H43" s="35">
        <v>5563</v>
      </c>
      <c r="I43" s="40"/>
      <c r="J43" s="109">
        <v>512</v>
      </c>
      <c r="K43" s="109"/>
      <c r="L43" s="109">
        <v>732</v>
      </c>
      <c r="M43" s="109"/>
      <c r="N43" s="109">
        <v>345</v>
      </c>
      <c r="O43" s="109"/>
      <c r="P43" s="110">
        <v>230</v>
      </c>
      <c r="Q43" s="110"/>
      <c r="R43" s="110"/>
    </row>
    <row r="44" spans="1:18" ht="15" customHeight="1" x14ac:dyDescent="0.15">
      <c r="A44" s="24"/>
      <c r="B44" s="21"/>
      <c r="C44" s="42"/>
      <c r="D44" s="33"/>
      <c r="E44" s="33"/>
      <c r="F44" s="31"/>
      <c r="G44" s="29" t="s">
        <v>51</v>
      </c>
      <c r="H44" s="35">
        <v>11322</v>
      </c>
      <c r="I44" s="34"/>
      <c r="J44" s="33"/>
      <c r="K44" s="33"/>
      <c r="L44" s="33"/>
      <c r="M44" s="33"/>
      <c r="N44" s="33"/>
      <c r="O44" s="33"/>
      <c r="P44" s="39"/>
      <c r="Q44" s="39"/>
      <c r="R44" s="39"/>
    </row>
    <row r="45" spans="1:18" ht="18" customHeight="1" x14ac:dyDescent="0.15">
      <c r="A45" s="43">
        <v>29</v>
      </c>
      <c r="B45" s="22"/>
      <c r="C45" s="111">
        <v>50831</v>
      </c>
      <c r="D45" s="112"/>
      <c r="E45" s="109">
        <v>32101</v>
      </c>
      <c r="F45" s="109"/>
      <c r="G45" s="29" t="s">
        <v>30</v>
      </c>
      <c r="H45" s="35">
        <v>5648</v>
      </c>
      <c r="I45" s="40"/>
      <c r="J45" s="109">
        <v>493</v>
      </c>
      <c r="K45" s="109"/>
      <c r="L45" s="109">
        <v>676</v>
      </c>
      <c r="M45" s="109"/>
      <c r="N45" s="109">
        <v>339</v>
      </c>
      <c r="O45" s="109"/>
      <c r="P45" s="110">
        <v>236</v>
      </c>
      <c r="Q45" s="110"/>
      <c r="R45" s="110"/>
    </row>
    <row r="46" spans="1:18" ht="15" customHeight="1" x14ac:dyDescent="0.15">
      <c r="A46" s="44"/>
      <c r="B46" s="45"/>
      <c r="C46" s="46"/>
      <c r="D46" s="47"/>
      <c r="E46" s="47"/>
      <c r="F46" s="48"/>
      <c r="G46" s="29" t="s">
        <v>51</v>
      </c>
      <c r="H46" s="35">
        <v>11338</v>
      </c>
      <c r="I46" s="49"/>
      <c r="J46" s="47"/>
      <c r="K46" s="47"/>
      <c r="L46" s="47"/>
      <c r="M46" s="47"/>
      <c r="N46" s="47"/>
      <c r="O46" s="47"/>
      <c r="P46" s="50"/>
      <c r="Q46" s="50"/>
      <c r="R46" s="50"/>
    </row>
    <row r="47" spans="1:18" ht="18" customHeight="1" x14ac:dyDescent="0.15">
      <c r="A47" s="43">
        <v>30</v>
      </c>
      <c r="B47" s="22"/>
      <c r="C47" s="109">
        <v>51333</v>
      </c>
      <c r="D47" s="109"/>
      <c r="E47" s="109">
        <v>32592</v>
      </c>
      <c r="F47" s="109"/>
      <c r="G47" s="29" t="s">
        <v>30</v>
      </c>
      <c r="H47" s="35">
        <v>5681</v>
      </c>
      <c r="I47" s="40"/>
      <c r="J47" s="109">
        <v>475</v>
      </c>
      <c r="K47" s="109"/>
      <c r="L47" s="109">
        <v>664</v>
      </c>
      <c r="M47" s="109"/>
      <c r="N47" s="109">
        <v>346</v>
      </c>
      <c r="O47" s="109"/>
      <c r="P47" s="110">
        <v>219</v>
      </c>
      <c r="Q47" s="110"/>
      <c r="R47" s="110"/>
    </row>
    <row r="48" spans="1:18" ht="15" customHeight="1" x14ac:dyDescent="0.15">
      <c r="A48" s="44"/>
      <c r="B48" s="45"/>
      <c r="C48" s="46"/>
      <c r="D48" s="47"/>
      <c r="E48" s="47"/>
      <c r="F48" s="48"/>
      <c r="G48" s="29" t="s">
        <v>51</v>
      </c>
      <c r="H48" s="92">
        <v>11356</v>
      </c>
      <c r="I48" s="49"/>
      <c r="J48" s="47"/>
      <c r="K48" s="47"/>
      <c r="L48" s="47"/>
      <c r="M48" s="47"/>
      <c r="N48" s="47"/>
      <c r="O48" s="47"/>
      <c r="P48" s="50"/>
      <c r="Q48" s="50"/>
      <c r="R48" s="50"/>
    </row>
    <row r="49" spans="1:18" ht="18.75" customHeight="1" x14ac:dyDescent="0.15">
      <c r="A49" s="105" t="s">
        <v>32</v>
      </c>
      <c r="B49" s="105"/>
      <c r="C49" s="105"/>
      <c r="D49" s="105"/>
      <c r="E49" s="105"/>
      <c r="F49" s="105"/>
      <c r="G49" s="105"/>
      <c r="H49" s="106"/>
      <c r="I49" s="105"/>
      <c r="J49" s="105"/>
      <c r="K49" s="105"/>
      <c r="L49" s="107" t="s">
        <v>45</v>
      </c>
      <c r="M49" s="107"/>
      <c r="N49" s="107"/>
      <c r="O49" s="107"/>
      <c r="P49" s="107"/>
      <c r="Q49" s="107"/>
      <c r="R49" s="107"/>
    </row>
    <row r="50" spans="1:18" ht="18.75" customHeight="1" x14ac:dyDescent="0.15">
      <c r="A50" s="106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8"/>
      <c r="M50" s="108"/>
      <c r="N50" s="108"/>
      <c r="O50" s="108"/>
      <c r="P50" s="108"/>
      <c r="Q50" s="108"/>
      <c r="R50" s="108"/>
    </row>
    <row r="51" spans="1:18" x14ac:dyDescent="0.1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</sheetData>
  <mergeCells count="111">
    <mergeCell ref="A1:R1"/>
    <mergeCell ref="N2:R2"/>
    <mergeCell ref="A3:B4"/>
    <mergeCell ref="C3:D4"/>
    <mergeCell ref="E3:F3"/>
    <mergeCell ref="G3:H3"/>
    <mergeCell ref="I3:J4"/>
    <mergeCell ref="K3:L4"/>
    <mergeCell ref="M3:N4"/>
    <mergeCell ref="O3:P4"/>
    <mergeCell ref="Q3:R4"/>
    <mergeCell ref="Q5:R5"/>
    <mergeCell ref="C6:D6"/>
    <mergeCell ref="O6:P6"/>
    <mergeCell ref="Q6:R6"/>
    <mergeCell ref="C8:D8"/>
    <mergeCell ref="O8:P8"/>
    <mergeCell ref="Q8:R8"/>
    <mergeCell ref="C10:D10"/>
    <mergeCell ref="O10:P10"/>
    <mergeCell ref="Q10:R10"/>
    <mergeCell ref="C12:D12"/>
    <mergeCell ref="O12:P12"/>
    <mergeCell ref="Q12:R12"/>
    <mergeCell ref="C14:D14"/>
    <mergeCell ref="O14:P14"/>
    <mergeCell ref="Q14:R14"/>
    <mergeCell ref="C16:D16"/>
    <mergeCell ref="O16:P16"/>
    <mergeCell ref="Q16:R16"/>
    <mergeCell ref="C18:D18"/>
    <mergeCell ref="O18:P18"/>
    <mergeCell ref="Q18:R18"/>
    <mergeCell ref="C20:D20"/>
    <mergeCell ref="O20:P20"/>
    <mergeCell ref="Q20:R20"/>
    <mergeCell ref="C22:D22"/>
    <mergeCell ref="O22:P22"/>
    <mergeCell ref="Q22:R22"/>
    <mergeCell ref="T22:U22"/>
    <mergeCell ref="O23:P23"/>
    <mergeCell ref="Q23:R23"/>
    <mergeCell ref="A24:F24"/>
    <mergeCell ref="H24:R24"/>
    <mergeCell ref="A26:R26"/>
    <mergeCell ref="T26:W26"/>
    <mergeCell ref="P27:R27"/>
    <mergeCell ref="A28:B29"/>
    <mergeCell ref="C28:D29"/>
    <mergeCell ref="E28:F29"/>
    <mergeCell ref="G28:H29"/>
    <mergeCell ref="I28:K29"/>
    <mergeCell ref="L28:M29"/>
    <mergeCell ref="N28:O29"/>
    <mergeCell ref="P28:R29"/>
    <mergeCell ref="C31:D31"/>
    <mergeCell ref="E31:F31"/>
    <mergeCell ref="J31:K31"/>
    <mergeCell ref="L31:M31"/>
    <mergeCell ref="N31:O31"/>
    <mergeCell ref="P31:R31"/>
    <mergeCell ref="C33:D33"/>
    <mergeCell ref="E33:F33"/>
    <mergeCell ref="J33:K33"/>
    <mergeCell ref="L33:M33"/>
    <mergeCell ref="N33:O33"/>
    <mergeCell ref="P33:R33"/>
    <mergeCell ref="C35:D35"/>
    <mergeCell ref="E35:F35"/>
    <mergeCell ref="J35:K35"/>
    <mergeCell ref="L35:M35"/>
    <mergeCell ref="N35:O35"/>
    <mergeCell ref="P35:R35"/>
    <mergeCell ref="C37:D37"/>
    <mergeCell ref="E37:F37"/>
    <mergeCell ref="J37:K37"/>
    <mergeCell ref="L37:M37"/>
    <mergeCell ref="N37:O37"/>
    <mergeCell ref="P37:R37"/>
    <mergeCell ref="C39:D39"/>
    <mergeCell ref="E39:F39"/>
    <mergeCell ref="J39:K39"/>
    <mergeCell ref="L39:M39"/>
    <mergeCell ref="N39:O39"/>
    <mergeCell ref="P39:R39"/>
    <mergeCell ref="C41:D41"/>
    <mergeCell ref="E41:F41"/>
    <mergeCell ref="J41:K41"/>
    <mergeCell ref="L41:M41"/>
    <mergeCell ref="N41:O41"/>
    <mergeCell ref="P41:R41"/>
    <mergeCell ref="C43:D43"/>
    <mergeCell ref="E43:F43"/>
    <mergeCell ref="J43:K43"/>
    <mergeCell ref="L43:M43"/>
    <mergeCell ref="N43:O43"/>
    <mergeCell ref="P43:R43"/>
    <mergeCell ref="C45:D45"/>
    <mergeCell ref="E45:F45"/>
    <mergeCell ref="J45:K45"/>
    <mergeCell ref="L45:M45"/>
    <mergeCell ref="N45:O45"/>
    <mergeCell ref="P45:R45"/>
    <mergeCell ref="A49:K50"/>
    <mergeCell ref="L49:R50"/>
    <mergeCell ref="C47:D47"/>
    <mergeCell ref="E47:F47"/>
    <mergeCell ref="J47:K47"/>
    <mergeCell ref="L47:M47"/>
    <mergeCell ref="N47:O47"/>
    <mergeCell ref="P47:R47"/>
  </mergeCells>
  <phoneticPr fontId="26"/>
  <pageMargins left="0.52" right="0.45" top="0.8" bottom="0.89" header="0.51200000000000001" footer="0.51200000000000001"/>
  <pageSetup paperSize="9" scale="95" firstPageNumber="0" orientation="portrait" r:id="rId1"/>
  <headerFooter alignWithMargins="0">
    <oddFooter>&amp;C&amp;"ＭＳ Ｐ明朝,標準"&amp;10- 82 -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A4" zoomScaleNormal="100" workbookViewId="0">
      <selection activeCell="G9" sqref="G9"/>
    </sheetView>
  </sheetViews>
  <sheetFormatPr defaultRowHeight="13.5" x14ac:dyDescent="0.15"/>
  <cols>
    <col min="1" max="1" width="6.875" style="16" customWidth="1"/>
    <col min="2" max="2" width="3.125" style="16" customWidth="1"/>
    <col min="3" max="3" width="3.625" style="16" customWidth="1"/>
    <col min="4" max="4" width="14.625" style="16" customWidth="1"/>
    <col min="5" max="8" width="10.625" style="16" customWidth="1"/>
    <col min="9" max="9" width="12.875" style="16" customWidth="1"/>
    <col min="10" max="10" width="9" style="16" bestFit="1"/>
    <col min="11" max="16384" width="9" style="16"/>
  </cols>
  <sheetData>
    <row r="1" spans="1:9" ht="21" customHeight="1" x14ac:dyDescent="0.15">
      <c r="A1" s="122" t="s">
        <v>40</v>
      </c>
      <c r="B1" s="122"/>
      <c r="C1" s="122"/>
      <c r="D1" s="122"/>
      <c r="E1" s="122"/>
      <c r="F1" s="122"/>
      <c r="G1" s="122"/>
      <c r="H1" s="122"/>
      <c r="I1" s="122"/>
    </row>
    <row r="2" spans="1:9" ht="6" customHeight="1" x14ac:dyDescent="0.15">
      <c r="A2" s="30"/>
      <c r="B2" s="30"/>
      <c r="C2" s="30"/>
      <c r="D2" s="30"/>
      <c r="E2" s="171"/>
      <c r="F2" s="171"/>
      <c r="G2" s="171"/>
      <c r="H2" s="30"/>
      <c r="I2" s="30"/>
    </row>
    <row r="3" spans="1:9" ht="13.5" customHeight="1" x14ac:dyDescent="0.15">
      <c r="A3" s="172" t="s">
        <v>52</v>
      </c>
      <c r="B3" s="172"/>
      <c r="C3" s="172"/>
      <c r="D3" s="172"/>
      <c r="E3" s="52"/>
      <c r="F3" s="52"/>
      <c r="G3" s="52"/>
      <c r="H3" s="124" t="s">
        <v>0</v>
      </c>
      <c r="I3" s="124"/>
    </row>
    <row r="4" spans="1:9" ht="15" customHeight="1" x14ac:dyDescent="0.15">
      <c r="A4" s="117" t="s">
        <v>29</v>
      </c>
      <c r="B4" s="117"/>
      <c r="C4" s="114"/>
      <c r="D4" s="166" t="s">
        <v>20</v>
      </c>
      <c r="E4" s="142" t="s">
        <v>46</v>
      </c>
      <c r="F4" s="156"/>
      <c r="G4" s="156"/>
      <c r="H4" s="138"/>
      <c r="I4" s="125" t="s">
        <v>53</v>
      </c>
    </row>
    <row r="5" spans="1:9" ht="15" customHeight="1" x14ac:dyDescent="0.15">
      <c r="A5" s="164"/>
      <c r="B5" s="164"/>
      <c r="C5" s="165"/>
      <c r="D5" s="167"/>
      <c r="E5" s="139" t="s">
        <v>38</v>
      </c>
      <c r="F5" s="139"/>
      <c r="G5" s="139" t="s">
        <v>39</v>
      </c>
      <c r="H5" s="139"/>
      <c r="I5" s="169"/>
    </row>
    <row r="6" spans="1:9" ht="15" customHeight="1" x14ac:dyDescent="0.15">
      <c r="A6" s="118"/>
      <c r="B6" s="118"/>
      <c r="C6" s="116"/>
      <c r="D6" s="168"/>
      <c r="E6" s="53" t="s">
        <v>54</v>
      </c>
      <c r="F6" s="18" t="s">
        <v>55</v>
      </c>
      <c r="G6" s="18" t="s">
        <v>56</v>
      </c>
      <c r="H6" s="18" t="s">
        <v>57</v>
      </c>
      <c r="I6" s="127"/>
    </row>
    <row r="7" spans="1:9" ht="12" customHeight="1" x14ac:dyDescent="0.15">
      <c r="A7" s="54"/>
      <c r="B7" s="54"/>
      <c r="C7" s="55"/>
      <c r="D7" s="43"/>
      <c r="E7" s="43"/>
      <c r="F7" s="43"/>
      <c r="G7" s="43"/>
      <c r="H7" s="43"/>
      <c r="I7" s="43"/>
    </row>
    <row r="8" spans="1:9" ht="5.0999999999999996" customHeight="1" x14ac:dyDescent="0.15">
      <c r="A8" s="56"/>
      <c r="B8" s="28"/>
      <c r="C8" s="57"/>
      <c r="D8" s="58"/>
      <c r="E8" s="27"/>
      <c r="F8" s="27"/>
      <c r="G8" s="27"/>
      <c r="H8" s="27"/>
      <c r="I8" s="27"/>
    </row>
    <row r="9" spans="1:9" ht="15" customHeight="1" x14ac:dyDescent="0.15">
      <c r="A9" s="28" t="s">
        <v>58</v>
      </c>
      <c r="B9" s="28">
        <v>17</v>
      </c>
      <c r="C9" s="57" t="s">
        <v>16</v>
      </c>
      <c r="D9" s="58">
        <v>10681</v>
      </c>
      <c r="E9" s="27">
        <v>8232</v>
      </c>
      <c r="F9" s="27">
        <v>25</v>
      </c>
      <c r="G9" s="28">
        <v>1605</v>
      </c>
      <c r="H9" s="27">
        <v>612</v>
      </c>
      <c r="I9" s="28">
        <v>207</v>
      </c>
    </row>
    <row r="10" spans="1:9" ht="5.0999999999999996" customHeight="1" x14ac:dyDescent="0.15">
      <c r="A10" s="56"/>
      <c r="B10" s="28"/>
      <c r="C10" s="57"/>
      <c r="D10" s="58"/>
      <c r="E10" s="27"/>
      <c r="F10" s="27"/>
      <c r="G10" s="27"/>
      <c r="H10" s="27"/>
      <c r="I10" s="27"/>
    </row>
    <row r="11" spans="1:9" x14ac:dyDescent="0.15">
      <c r="A11" s="59"/>
      <c r="B11" s="60"/>
      <c r="C11" s="61"/>
      <c r="D11" s="62"/>
      <c r="E11" s="63" t="s">
        <v>59</v>
      </c>
      <c r="F11" s="60"/>
      <c r="G11" s="60"/>
      <c r="H11" s="60"/>
      <c r="I11" s="60"/>
    </row>
    <row r="12" spans="1:9" ht="4.5" customHeight="1" x14ac:dyDescent="0.15">
      <c r="A12" s="56"/>
      <c r="B12" s="28"/>
      <c r="C12" s="26"/>
      <c r="D12" s="64"/>
      <c r="E12" s="65"/>
      <c r="F12" s="28"/>
      <c r="G12" s="28"/>
      <c r="H12" s="28"/>
      <c r="I12" s="28"/>
    </row>
    <row r="13" spans="1:9" x14ac:dyDescent="0.15">
      <c r="A13" s="148" t="s">
        <v>60</v>
      </c>
      <c r="B13" s="148"/>
      <c r="C13" s="148"/>
      <c r="D13" s="62"/>
      <c r="E13" s="65"/>
      <c r="F13" s="28"/>
      <c r="G13" s="28"/>
      <c r="H13" s="28"/>
      <c r="I13" s="28"/>
    </row>
    <row r="14" spans="1:9" ht="15" customHeight="1" x14ac:dyDescent="0.15">
      <c r="A14" s="149" t="s">
        <v>4</v>
      </c>
      <c r="B14" s="150"/>
      <c r="C14" s="151"/>
      <c r="D14" s="154" t="s">
        <v>61</v>
      </c>
      <c r="E14" s="142" t="s">
        <v>46</v>
      </c>
      <c r="F14" s="156"/>
      <c r="G14" s="156"/>
      <c r="H14" s="156"/>
      <c r="I14" s="157" t="s">
        <v>62</v>
      </c>
    </row>
    <row r="15" spans="1:9" ht="15" customHeight="1" x14ac:dyDescent="0.15">
      <c r="A15" s="152"/>
      <c r="B15" s="152"/>
      <c r="C15" s="153"/>
      <c r="D15" s="155"/>
      <c r="E15" s="159" t="s">
        <v>63</v>
      </c>
      <c r="F15" s="160"/>
      <c r="G15" s="159" t="s">
        <v>64</v>
      </c>
      <c r="H15" s="160"/>
      <c r="I15" s="158"/>
    </row>
    <row r="16" spans="1:9" ht="4.5" customHeight="1" x14ac:dyDescent="0.15">
      <c r="A16" s="56"/>
      <c r="B16" s="28"/>
      <c r="C16" s="57"/>
      <c r="D16" s="58"/>
      <c r="E16" s="27"/>
      <c r="F16" s="27"/>
      <c r="G16" s="27"/>
      <c r="H16" s="27"/>
      <c r="I16" s="27"/>
    </row>
    <row r="17" spans="1:9" ht="15" customHeight="1" x14ac:dyDescent="0.15">
      <c r="A17" s="28" t="s">
        <v>58</v>
      </c>
      <c r="B17" s="28">
        <v>22</v>
      </c>
      <c r="C17" s="57" t="s">
        <v>16</v>
      </c>
      <c r="D17" s="58">
        <v>10305</v>
      </c>
      <c r="E17" s="143">
        <v>672</v>
      </c>
      <c r="F17" s="143"/>
      <c r="G17" s="143">
        <v>9357</v>
      </c>
      <c r="H17" s="143"/>
      <c r="I17" s="28">
        <v>276</v>
      </c>
    </row>
    <row r="18" spans="1:9" ht="5.0999999999999996" customHeight="1" x14ac:dyDescent="0.15">
      <c r="A18" s="56"/>
      <c r="B18" s="56"/>
      <c r="C18" s="57"/>
      <c r="D18" s="66"/>
      <c r="E18" s="66"/>
      <c r="F18" s="66"/>
      <c r="G18" s="66"/>
      <c r="H18" s="66"/>
      <c r="I18" s="66"/>
    </row>
    <row r="19" spans="1:9" ht="15" customHeight="1" x14ac:dyDescent="0.15">
      <c r="B19" s="28">
        <v>27</v>
      </c>
      <c r="D19" s="25">
        <v>8859</v>
      </c>
      <c r="E19" s="143">
        <v>482</v>
      </c>
      <c r="F19" s="143"/>
      <c r="G19" s="134">
        <v>8135</v>
      </c>
      <c r="H19" s="134"/>
      <c r="I19" s="28">
        <v>242</v>
      </c>
    </row>
    <row r="20" spans="1:9" ht="4.5" customHeight="1" x14ac:dyDescent="0.15">
      <c r="A20" s="67"/>
      <c r="B20" s="67"/>
      <c r="C20" s="68"/>
      <c r="D20" s="67"/>
      <c r="E20" s="67"/>
      <c r="F20" s="67"/>
      <c r="G20" s="67"/>
      <c r="H20" s="67"/>
      <c r="I20" s="67"/>
    </row>
    <row r="21" spans="1:9" s="30" customFormat="1" ht="27" customHeight="1" x14ac:dyDescent="0.15">
      <c r="A21" s="144" t="s">
        <v>21</v>
      </c>
      <c r="B21" s="145"/>
      <c r="C21" s="145"/>
      <c r="D21" s="145"/>
      <c r="E21" s="145"/>
      <c r="F21" s="145"/>
      <c r="G21" s="146"/>
      <c r="H21" s="147" t="s">
        <v>65</v>
      </c>
      <c r="I21" s="147"/>
    </row>
    <row r="22" spans="1:9" ht="6" customHeight="1" x14ac:dyDescent="0.15">
      <c r="A22" s="69"/>
      <c r="B22" s="69"/>
      <c r="C22" s="69"/>
      <c r="D22" s="69"/>
      <c r="E22" s="69"/>
      <c r="F22" s="69"/>
      <c r="G22" s="69"/>
      <c r="H22" s="69"/>
      <c r="I22" s="69"/>
    </row>
    <row r="23" spans="1:9" ht="13.5" customHeight="1" x14ac:dyDescent="0.15">
      <c r="A23" s="163" t="s">
        <v>66</v>
      </c>
      <c r="B23" s="163"/>
      <c r="C23" s="163"/>
      <c r="D23" s="163"/>
      <c r="E23" s="170"/>
      <c r="F23" s="170"/>
      <c r="G23" s="170"/>
      <c r="H23" s="170"/>
      <c r="I23" s="70" t="s">
        <v>0</v>
      </c>
    </row>
    <row r="24" spans="1:9" ht="15" customHeight="1" x14ac:dyDescent="0.15">
      <c r="A24" s="117" t="s">
        <v>29</v>
      </c>
      <c r="B24" s="117"/>
      <c r="C24" s="114"/>
      <c r="D24" s="166" t="s">
        <v>20</v>
      </c>
      <c r="E24" s="142" t="s">
        <v>46</v>
      </c>
      <c r="F24" s="156"/>
      <c r="G24" s="156"/>
      <c r="H24" s="138"/>
      <c r="I24" s="125" t="s">
        <v>67</v>
      </c>
    </row>
    <row r="25" spans="1:9" ht="15" customHeight="1" x14ac:dyDescent="0.15">
      <c r="A25" s="164"/>
      <c r="B25" s="164"/>
      <c r="C25" s="165"/>
      <c r="D25" s="167"/>
      <c r="E25" s="139" t="s">
        <v>38</v>
      </c>
      <c r="F25" s="139"/>
      <c r="G25" s="139" t="s">
        <v>39</v>
      </c>
      <c r="H25" s="139"/>
      <c r="I25" s="169"/>
    </row>
    <row r="26" spans="1:9" ht="15" customHeight="1" x14ac:dyDescent="0.15">
      <c r="A26" s="118"/>
      <c r="B26" s="118"/>
      <c r="C26" s="116"/>
      <c r="D26" s="168"/>
      <c r="E26" s="53" t="s">
        <v>54</v>
      </c>
      <c r="F26" s="18" t="s">
        <v>55</v>
      </c>
      <c r="G26" s="18" t="s">
        <v>56</v>
      </c>
      <c r="H26" s="18" t="s">
        <v>57</v>
      </c>
      <c r="I26" s="127"/>
    </row>
    <row r="27" spans="1:9" ht="12" customHeight="1" x14ac:dyDescent="0.15">
      <c r="A27" s="54"/>
      <c r="B27" s="54"/>
      <c r="C27" s="55"/>
      <c r="D27" s="43"/>
      <c r="E27" s="43"/>
      <c r="F27" s="43"/>
      <c r="G27" s="43"/>
      <c r="H27" s="43"/>
      <c r="I27" s="43"/>
    </row>
    <row r="28" spans="1:9" ht="5.0999999999999996" customHeight="1" x14ac:dyDescent="0.15">
      <c r="A28" s="56"/>
      <c r="B28" s="28"/>
      <c r="C28" s="71"/>
      <c r="D28" s="58"/>
      <c r="E28" s="27"/>
      <c r="F28" s="27"/>
      <c r="G28" s="27"/>
      <c r="H28" s="27"/>
      <c r="I28" s="27"/>
    </row>
    <row r="29" spans="1:9" ht="15" customHeight="1" x14ac:dyDescent="0.15">
      <c r="A29" s="28" t="s">
        <v>58</v>
      </c>
      <c r="B29" s="28">
        <v>17</v>
      </c>
      <c r="C29" s="72" t="s">
        <v>16</v>
      </c>
      <c r="D29" s="58">
        <v>5804</v>
      </c>
      <c r="E29" s="27">
        <v>3588</v>
      </c>
      <c r="F29" s="27">
        <v>102</v>
      </c>
      <c r="G29" s="28">
        <v>959</v>
      </c>
      <c r="H29" s="27">
        <v>1136</v>
      </c>
      <c r="I29" s="28">
        <v>19</v>
      </c>
    </row>
    <row r="30" spans="1:9" ht="5.0999999999999996" customHeight="1" x14ac:dyDescent="0.15">
      <c r="A30" s="56"/>
      <c r="B30" s="28"/>
      <c r="C30" s="71"/>
      <c r="D30" s="58"/>
      <c r="E30" s="27"/>
      <c r="F30" s="27"/>
      <c r="G30" s="27"/>
      <c r="H30" s="27"/>
      <c r="I30" s="27"/>
    </row>
    <row r="31" spans="1:9" x14ac:dyDescent="0.15">
      <c r="A31" s="59"/>
      <c r="B31" s="60"/>
      <c r="C31" s="61"/>
      <c r="D31" s="62"/>
      <c r="E31" s="63" t="s">
        <v>59</v>
      </c>
      <c r="F31" s="60"/>
      <c r="G31" s="60"/>
      <c r="H31" s="60"/>
      <c r="I31" s="60"/>
    </row>
    <row r="32" spans="1:9" ht="4.5" customHeight="1" x14ac:dyDescent="0.15">
      <c r="A32" s="56"/>
      <c r="B32" s="28"/>
      <c r="C32" s="26"/>
      <c r="D32" s="64"/>
      <c r="E32" s="65"/>
      <c r="F32" s="28"/>
      <c r="G32" s="28"/>
      <c r="H32" s="28"/>
      <c r="I32" s="28"/>
    </row>
    <row r="33" spans="1:9" x14ac:dyDescent="0.15">
      <c r="A33" s="148" t="s">
        <v>60</v>
      </c>
      <c r="B33" s="148"/>
      <c r="C33" s="148"/>
      <c r="D33" s="62"/>
      <c r="E33" s="65"/>
      <c r="F33" s="28"/>
      <c r="G33" s="28"/>
      <c r="H33" s="28"/>
      <c r="I33" s="28"/>
    </row>
    <row r="34" spans="1:9" ht="17.25" customHeight="1" x14ac:dyDescent="0.15">
      <c r="A34" s="149" t="s">
        <v>4</v>
      </c>
      <c r="B34" s="150"/>
      <c r="C34" s="151"/>
      <c r="D34" s="154" t="s">
        <v>61</v>
      </c>
      <c r="E34" s="142" t="s">
        <v>46</v>
      </c>
      <c r="F34" s="156"/>
      <c r="G34" s="156"/>
      <c r="H34" s="156"/>
      <c r="I34" s="157" t="s">
        <v>62</v>
      </c>
    </row>
    <row r="35" spans="1:9" ht="17.25" customHeight="1" x14ac:dyDescent="0.15">
      <c r="A35" s="152"/>
      <c r="B35" s="152"/>
      <c r="C35" s="153"/>
      <c r="D35" s="155"/>
      <c r="E35" s="159" t="s">
        <v>63</v>
      </c>
      <c r="F35" s="160"/>
      <c r="G35" s="159" t="s">
        <v>64</v>
      </c>
      <c r="H35" s="160"/>
      <c r="I35" s="158"/>
    </row>
    <row r="36" spans="1:9" ht="4.5" customHeight="1" x14ac:dyDescent="0.15">
      <c r="A36" s="56"/>
      <c r="B36" s="28"/>
      <c r="C36" s="57"/>
      <c r="D36" s="58"/>
      <c r="E36" s="27"/>
      <c r="F36" s="27"/>
      <c r="G36" s="27"/>
      <c r="H36" s="27"/>
      <c r="I36" s="27"/>
    </row>
    <row r="37" spans="1:9" ht="15" customHeight="1" x14ac:dyDescent="0.15">
      <c r="A37" s="28" t="s">
        <v>58</v>
      </c>
      <c r="B37" s="28">
        <v>22</v>
      </c>
      <c r="C37" s="57" t="s">
        <v>16</v>
      </c>
      <c r="D37" s="58">
        <v>5152</v>
      </c>
      <c r="E37" s="143">
        <v>1519</v>
      </c>
      <c r="F37" s="143"/>
      <c r="G37" s="143">
        <v>3516</v>
      </c>
      <c r="H37" s="143"/>
      <c r="I37" s="28">
        <v>117</v>
      </c>
    </row>
    <row r="38" spans="1:9" ht="5.0999999999999996" customHeight="1" x14ac:dyDescent="0.15">
      <c r="A38" s="56"/>
      <c r="B38" s="56"/>
      <c r="C38" s="57"/>
      <c r="D38" s="66"/>
      <c r="E38" s="66"/>
      <c r="F38" s="66"/>
      <c r="G38" s="66"/>
      <c r="H38" s="66"/>
      <c r="I38" s="66"/>
    </row>
    <row r="39" spans="1:9" ht="15" customHeight="1" x14ac:dyDescent="0.15">
      <c r="B39" s="28">
        <v>27</v>
      </c>
      <c r="C39" s="72"/>
      <c r="D39" s="58">
        <v>4815</v>
      </c>
      <c r="E39" s="143">
        <v>1143</v>
      </c>
      <c r="F39" s="143"/>
      <c r="G39" s="134">
        <v>3639</v>
      </c>
      <c r="H39" s="134"/>
      <c r="I39" s="28">
        <v>33</v>
      </c>
    </row>
    <row r="40" spans="1:9" ht="4.5" customHeight="1" x14ac:dyDescent="0.15">
      <c r="A40" s="67"/>
      <c r="B40" s="67"/>
      <c r="C40" s="68"/>
      <c r="D40" s="67"/>
      <c r="E40" s="67"/>
      <c r="F40" s="67"/>
      <c r="G40" s="67"/>
      <c r="H40" s="67"/>
      <c r="I40" s="67"/>
    </row>
    <row r="41" spans="1:9" s="30" customFormat="1" ht="27" customHeight="1" x14ac:dyDescent="0.15">
      <c r="A41" s="144" t="s">
        <v>21</v>
      </c>
      <c r="B41" s="145"/>
      <c r="C41" s="145"/>
      <c r="D41" s="145"/>
      <c r="E41" s="145"/>
      <c r="F41" s="145"/>
      <c r="G41" s="146"/>
      <c r="H41" s="147" t="s">
        <v>65</v>
      </c>
      <c r="I41" s="147"/>
    </row>
    <row r="42" spans="1:9" ht="18" customHeight="1" x14ac:dyDescent="0.15">
      <c r="A42" s="73"/>
      <c r="B42" s="73"/>
      <c r="C42" s="74"/>
      <c r="D42" s="73"/>
      <c r="E42" s="73"/>
      <c r="F42" s="73"/>
      <c r="G42" s="73"/>
      <c r="H42" s="73"/>
      <c r="I42" s="73"/>
    </row>
    <row r="43" spans="1:9" ht="21" customHeight="1" x14ac:dyDescent="0.2">
      <c r="A43" s="161" t="s">
        <v>68</v>
      </c>
      <c r="B43" s="161"/>
      <c r="C43" s="161"/>
      <c r="D43" s="161"/>
      <c r="E43" s="161"/>
      <c r="F43" s="161"/>
      <c r="G43" s="161"/>
      <c r="H43" s="161"/>
      <c r="I43" s="161"/>
    </row>
    <row r="44" spans="1:9" ht="6" customHeight="1" x14ac:dyDescent="0.15">
      <c r="A44" s="69"/>
      <c r="B44" s="69"/>
      <c r="C44" s="69"/>
      <c r="D44" s="69"/>
      <c r="E44" s="162"/>
      <c r="F44" s="162"/>
      <c r="G44" s="162"/>
      <c r="H44" s="69"/>
      <c r="I44" s="69"/>
    </row>
    <row r="45" spans="1:9" ht="13.5" customHeight="1" x14ac:dyDescent="0.15">
      <c r="A45" s="163" t="s">
        <v>69</v>
      </c>
      <c r="B45" s="163"/>
      <c r="C45" s="163"/>
      <c r="D45" s="163"/>
      <c r="E45" s="75"/>
      <c r="F45" s="75"/>
      <c r="G45" s="75"/>
      <c r="H45" s="75"/>
      <c r="I45" s="70" t="s">
        <v>0</v>
      </c>
    </row>
    <row r="46" spans="1:9" ht="15" customHeight="1" x14ac:dyDescent="0.15">
      <c r="A46" s="117" t="s">
        <v>29</v>
      </c>
      <c r="B46" s="117"/>
      <c r="C46" s="114"/>
      <c r="D46" s="166" t="s">
        <v>20</v>
      </c>
      <c r="E46" s="142" t="s">
        <v>46</v>
      </c>
      <c r="F46" s="156"/>
      <c r="G46" s="156"/>
      <c r="H46" s="138"/>
      <c r="I46" s="125" t="s">
        <v>67</v>
      </c>
    </row>
    <row r="47" spans="1:9" ht="15" customHeight="1" x14ac:dyDescent="0.15">
      <c r="A47" s="164"/>
      <c r="B47" s="164"/>
      <c r="C47" s="165"/>
      <c r="D47" s="167"/>
      <c r="E47" s="139" t="s">
        <v>38</v>
      </c>
      <c r="F47" s="139"/>
      <c r="G47" s="139" t="s">
        <v>39</v>
      </c>
      <c r="H47" s="139"/>
      <c r="I47" s="169"/>
    </row>
    <row r="48" spans="1:9" ht="15" customHeight="1" x14ac:dyDescent="0.15">
      <c r="A48" s="118"/>
      <c r="B48" s="118"/>
      <c r="C48" s="116"/>
      <c r="D48" s="168"/>
      <c r="E48" s="53" t="s">
        <v>54</v>
      </c>
      <c r="F48" s="18" t="s">
        <v>55</v>
      </c>
      <c r="G48" s="18" t="s">
        <v>56</v>
      </c>
      <c r="H48" s="18" t="s">
        <v>57</v>
      </c>
      <c r="I48" s="127"/>
    </row>
    <row r="49" spans="1:9" ht="12" customHeight="1" x14ac:dyDescent="0.15">
      <c r="A49" s="54"/>
      <c r="B49" s="54"/>
      <c r="C49" s="55"/>
      <c r="D49" s="43"/>
      <c r="E49" s="43"/>
      <c r="F49" s="43"/>
      <c r="G49" s="43"/>
      <c r="H49" s="43"/>
      <c r="I49" s="43"/>
    </row>
    <row r="50" spans="1:9" ht="5.0999999999999996" customHeight="1" x14ac:dyDescent="0.15">
      <c r="A50" s="56"/>
      <c r="B50" s="28"/>
      <c r="C50" s="57"/>
      <c r="D50" s="58"/>
      <c r="E50" s="27"/>
      <c r="F50" s="27"/>
      <c r="G50" s="27"/>
      <c r="H50" s="27"/>
      <c r="I50" s="27"/>
    </row>
    <row r="51" spans="1:9" ht="15" customHeight="1" x14ac:dyDescent="0.15">
      <c r="A51" s="28" t="s">
        <v>58</v>
      </c>
      <c r="B51" s="28">
        <v>17</v>
      </c>
      <c r="C51" s="57" t="s">
        <v>16</v>
      </c>
      <c r="D51" s="58">
        <v>8532</v>
      </c>
      <c r="E51" s="27">
        <v>6500</v>
      </c>
      <c r="F51" s="27">
        <v>129</v>
      </c>
      <c r="G51" s="28">
        <v>1372</v>
      </c>
      <c r="H51" s="27">
        <v>397</v>
      </c>
      <c r="I51" s="28">
        <v>134</v>
      </c>
    </row>
    <row r="52" spans="1:9" ht="5.0999999999999996" customHeight="1" x14ac:dyDescent="0.15">
      <c r="A52" s="56"/>
      <c r="B52" s="28"/>
      <c r="C52" s="57"/>
      <c r="D52" s="58"/>
      <c r="E52" s="27"/>
      <c r="F52" s="27"/>
      <c r="G52" s="27"/>
      <c r="H52" s="27"/>
      <c r="I52" s="27"/>
    </row>
    <row r="53" spans="1:9" x14ac:dyDescent="0.15">
      <c r="A53" s="59"/>
      <c r="B53" s="60"/>
      <c r="C53" s="61"/>
      <c r="D53" s="62"/>
      <c r="E53" s="63" t="s">
        <v>59</v>
      </c>
      <c r="F53" s="60"/>
      <c r="G53" s="60"/>
      <c r="H53" s="60"/>
      <c r="I53" s="60"/>
    </row>
    <row r="54" spans="1:9" ht="4.5" customHeight="1" x14ac:dyDescent="0.15">
      <c r="A54" s="56"/>
      <c r="B54" s="28"/>
      <c r="C54" s="26"/>
      <c r="D54" s="64"/>
      <c r="E54" s="65"/>
      <c r="F54" s="28"/>
      <c r="G54" s="28"/>
      <c r="H54" s="28"/>
      <c r="I54" s="28"/>
    </row>
    <row r="55" spans="1:9" x14ac:dyDescent="0.15">
      <c r="A55" s="148" t="s">
        <v>60</v>
      </c>
      <c r="B55" s="148"/>
      <c r="C55" s="148"/>
      <c r="D55" s="62"/>
      <c r="E55" s="65"/>
      <c r="F55" s="28"/>
      <c r="G55" s="28"/>
      <c r="H55" s="28"/>
      <c r="I55" s="28"/>
    </row>
    <row r="56" spans="1:9" ht="17.25" customHeight="1" x14ac:dyDescent="0.15">
      <c r="A56" s="149" t="s">
        <v>4</v>
      </c>
      <c r="B56" s="150"/>
      <c r="C56" s="151"/>
      <c r="D56" s="154" t="s">
        <v>61</v>
      </c>
      <c r="E56" s="142" t="s">
        <v>46</v>
      </c>
      <c r="F56" s="156"/>
      <c r="G56" s="156"/>
      <c r="H56" s="156"/>
      <c r="I56" s="157" t="s">
        <v>62</v>
      </c>
    </row>
    <row r="57" spans="1:9" ht="17.25" customHeight="1" x14ac:dyDescent="0.15">
      <c r="A57" s="152"/>
      <c r="B57" s="152"/>
      <c r="C57" s="153"/>
      <c r="D57" s="155"/>
      <c r="E57" s="159" t="s">
        <v>63</v>
      </c>
      <c r="F57" s="160"/>
      <c r="G57" s="159" t="s">
        <v>64</v>
      </c>
      <c r="H57" s="160"/>
      <c r="I57" s="158"/>
    </row>
    <row r="58" spans="1:9" ht="4.5" customHeight="1" x14ac:dyDescent="0.15">
      <c r="A58" s="56"/>
      <c r="B58" s="28"/>
      <c r="C58" s="57"/>
      <c r="D58" s="58"/>
      <c r="E58" s="27"/>
      <c r="F58" s="27"/>
      <c r="G58" s="27"/>
      <c r="H58" s="27"/>
      <c r="I58" s="27"/>
    </row>
    <row r="59" spans="1:9" ht="15" customHeight="1" x14ac:dyDescent="0.15">
      <c r="A59" s="28" t="s">
        <v>58</v>
      </c>
      <c r="B59" s="28">
        <v>22</v>
      </c>
      <c r="C59" s="57" t="s">
        <v>16</v>
      </c>
      <c r="D59" s="58">
        <v>6333</v>
      </c>
      <c r="E59" s="143">
        <v>445</v>
      </c>
      <c r="F59" s="143"/>
      <c r="G59" s="143">
        <v>5681</v>
      </c>
      <c r="H59" s="143"/>
      <c r="I59" s="28">
        <v>207</v>
      </c>
    </row>
    <row r="60" spans="1:9" ht="5.0999999999999996" customHeight="1" x14ac:dyDescent="0.15">
      <c r="A60" s="56"/>
      <c r="B60" s="56"/>
      <c r="C60" s="57"/>
      <c r="D60" s="66"/>
      <c r="E60" s="66"/>
      <c r="F60" s="66"/>
      <c r="G60" s="66"/>
      <c r="H60" s="66"/>
      <c r="I60" s="66"/>
    </row>
    <row r="61" spans="1:9" ht="15" customHeight="1" x14ac:dyDescent="0.15">
      <c r="A61" s="28"/>
      <c r="B61" s="28">
        <v>27</v>
      </c>
      <c r="C61" s="57"/>
      <c r="D61" s="58">
        <v>6010</v>
      </c>
      <c r="E61" s="143">
        <v>339</v>
      </c>
      <c r="F61" s="143"/>
      <c r="G61" s="134">
        <v>5671</v>
      </c>
      <c r="H61" s="134"/>
      <c r="I61" s="28" t="s">
        <v>70</v>
      </c>
    </row>
    <row r="62" spans="1:9" ht="4.5" customHeight="1" x14ac:dyDescent="0.15">
      <c r="A62" s="67"/>
      <c r="B62" s="67"/>
      <c r="C62" s="68"/>
      <c r="D62" s="67"/>
      <c r="E62" s="67"/>
      <c r="F62" s="67"/>
      <c r="G62" s="67"/>
      <c r="H62" s="67"/>
      <c r="I62" s="67"/>
    </row>
    <row r="63" spans="1:9" s="30" customFormat="1" ht="27" customHeight="1" x14ac:dyDescent="0.15">
      <c r="A63" s="144" t="s">
        <v>21</v>
      </c>
      <c r="B63" s="145"/>
      <c r="C63" s="145"/>
      <c r="D63" s="145"/>
      <c r="E63" s="145"/>
      <c r="F63" s="145"/>
      <c r="G63" s="146"/>
      <c r="H63" s="147" t="s">
        <v>65</v>
      </c>
      <c r="I63" s="147"/>
    </row>
  </sheetData>
  <mergeCells count="66">
    <mergeCell ref="A1:I1"/>
    <mergeCell ref="E2:G2"/>
    <mergeCell ref="A3:D3"/>
    <mergeCell ref="H3:I3"/>
    <mergeCell ref="A4:C6"/>
    <mergeCell ref="D4:D6"/>
    <mergeCell ref="E4:H4"/>
    <mergeCell ref="I4:I6"/>
    <mergeCell ref="E5:F5"/>
    <mergeCell ref="G5:H5"/>
    <mergeCell ref="A13:C13"/>
    <mergeCell ref="A14:C15"/>
    <mergeCell ref="D14:D15"/>
    <mergeCell ref="E14:H14"/>
    <mergeCell ref="I14:I15"/>
    <mergeCell ref="E15:F15"/>
    <mergeCell ref="G15:H15"/>
    <mergeCell ref="E17:F17"/>
    <mergeCell ref="G17:H17"/>
    <mergeCell ref="E19:F19"/>
    <mergeCell ref="G19:H19"/>
    <mergeCell ref="A21:G21"/>
    <mergeCell ref="H21:I21"/>
    <mergeCell ref="A23:D23"/>
    <mergeCell ref="E23:H23"/>
    <mergeCell ref="A24:C26"/>
    <mergeCell ref="D24:D26"/>
    <mergeCell ref="E24:H24"/>
    <mergeCell ref="I24:I26"/>
    <mergeCell ref="E25:F25"/>
    <mergeCell ref="G25:H25"/>
    <mergeCell ref="A33:C33"/>
    <mergeCell ref="A34:C35"/>
    <mergeCell ref="D34:D35"/>
    <mergeCell ref="E34:H34"/>
    <mergeCell ref="I34:I35"/>
    <mergeCell ref="E35:F35"/>
    <mergeCell ref="G35:H35"/>
    <mergeCell ref="E37:F37"/>
    <mergeCell ref="G37:H37"/>
    <mergeCell ref="E39:F39"/>
    <mergeCell ref="G39:H39"/>
    <mergeCell ref="A41:G41"/>
    <mergeCell ref="H41:I41"/>
    <mergeCell ref="A43:I43"/>
    <mergeCell ref="E44:G44"/>
    <mergeCell ref="A45:D45"/>
    <mergeCell ref="A46:C48"/>
    <mergeCell ref="D46:D48"/>
    <mergeCell ref="E46:H46"/>
    <mergeCell ref="I46:I48"/>
    <mergeCell ref="E47:F47"/>
    <mergeCell ref="G47:H47"/>
    <mergeCell ref="A55:C55"/>
    <mergeCell ref="A56:C57"/>
    <mergeCell ref="D56:D57"/>
    <mergeCell ref="E56:H56"/>
    <mergeCell ref="I56:I57"/>
    <mergeCell ref="E57:F57"/>
    <mergeCell ref="G57:H57"/>
    <mergeCell ref="E59:F59"/>
    <mergeCell ref="G59:H59"/>
    <mergeCell ref="E61:F61"/>
    <mergeCell ref="G61:H61"/>
    <mergeCell ref="A63:G63"/>
    <mergeCell ref="H63:I63"/>
  </mergeCells>
  <phoneticPr fontId="26"/>
  <pageMargins left="0.78740157480314965" right="0.78740157480314965" top="0.98425196850393704" bottom="0.98425196850393704" header="0.51181102362204722" footer="0.51181102362204722"/>
  <pageSetup paperSize="9" firstPageNumber="0" orientation="portrait" r:id="rId1"/>
  <headerFooter alignWithMargins="0">
    <oddFooter>&amp;C&amp;"ＭＳ Ｐ明朝,標準"&amp;10- 83 -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activeCell="N5" sqref="N5"/>
    </sheetView>
  </sheetViews>
  <sheetFormatPr defaultRowHeight="13.5" x14ac:dyDescent="0.15"/>
  <cols>
    <col min="1" max="1" width="7.625" style="80" customWidth="1"/>
    <col min="2" max="2" width="3.125" style="80" customWidth="1"/>
    <col min="3" max="3" width="2.25" style="80" customWidth="1"/>
    <col min="4" max="4" width="14.625" style="80" customWidth="1"/>
    <col min="5" max="6" width="7.625" style="80" customWidth="1"/>
    <col min="7" max="7" width="14.625" style="80" customWidth="1"/>
    <col min="8" max="11" width="7.625" style="80" customWidth="1"/>
    <col min="12" max="12" width="9" style="16" bestFit="1"/>
    <col min="13" max="16384" width="9" style="16"/>
  </cols>
  <sheetData>
    <row r="1" spans="1:11" ht="21" customHeight="1" x14ac:dyDescent="0.2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6" customHeight="1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13.5" customHeight="1" x14ac:dyDescent="0.15">
      <c r="A3" s="94"/>
      <c r="B3" s="94"/>
      <c r="C3" s="94"/>
      <c r="D3" s="94"/>
      <c r="E3" s="94"/>
      <c r="F3" s="94"/>
      <c r="G3" s="94"/>
      <c r="H3" s="101"/>
      <c r="I3" s="101"/>
      <c r="J3" s="101"/>
      <c r="K3" s="101"/>
    </row>
    <row r="4" spans="1:11" ht="9" customHeight="1" x14ac:dyDescent="0.1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ht="27" customHeight="1" x14ac:dyDescent="0.15">
      <c r="A5" s="56"/>
      <c r="B5" s="56"/>
      <c r="C5" s="56"/>
      <c r="D5" s="56"/>
      <c r="E5" s="102"/>
      <c r="F5" s="102"/>
      <c r="G5" s="103"/>
      <c r="H5" s="103"/>
      <c r="I5" s="56"/>
      <c r="J5" s="56"/>
      <c r="K5" s="56"/>
    </row>
    <row r="6" spans="1:11" ht="12.75" customHeight="1" x14ac:dyDescent="0.15">
      <c r="A6" s="73"/>
      <c r="B6" s="73"/>
      <c r="C6" s="73"/>
      <c r="D6" s="95"/>
      <c r="E6" s="95"/>
      <c r="F6" s="95"/>
      <c r="G6" s="95"/>
      <c r="H6" s="95"/>
      <c r="I6" s="95"/>
      <c r="J6" s="95"/>
      <c r="K6" s="95"/>
    </row>
    <row r="7" spans="1:11" ht="15.95" customHeight="1" x14ac:dyDescent="0.15">
      <c r="A7" s="26"/>
      <c r="B7" s="56"/>
      <c r="C7" s="56"/>
      <c r="D7" s="26"/>
      <c r="E7" s="56"/>
      <c r="F7" s="56"/>
      <c r="G7" s="28"/>
      <c r="H7" s="56"/>
      <c r="I7" s="56"/>
      <c r="J7" s="28"/>
    </row>
    <row r="8" spans="1:11" ht="5.0999999999999996" customHeight="1" x14ac:dyDescent="0.15">
      <c r="A8" s="76"/>
      <c r="B8" s="56"/>
      <c r="C8" s="56"/>
      <c r="D8" s="96"/>
      <c r="E8" s="96"/>
      <c r="F8" s="96"/>
      <c r="G8" s="41"/>
      <c r="H8" s="96"/>
      <c r="I8" s="96"/>
      <c r="J8" s="96"/>
    </row>
    <row r="9" spans="1:11" ht="15.95" customHeight="1" x14ac:dyDescent="0.15">
      <c r="A9" s="76"/>
      <c r="B9" s="56"/>
      <c r="C9" s="56"/>
      <c r="D9" s="26"/>
      <c r="E9" s="56"/>
      <c r="F9" s="56"/>
      <c r="G9" s="28"/>
      <c r="H9" s="56"/>
      <c r="I9" s="56"/>
      <c r="J9" s="28"/>
    </row>
    <row r="10" spans="1:11" ht="5.0999999999999996" customHeight="1" x14ac:dyDescent="0.15">
      <c r="A10" s="76"/>
      <c r="B10" s="56"/>
      <c r="C10" s="56"/>
      <c r="D10" s="96"/>
      <c r="E10" s="96"/>
      <c r="F10" s="96"/>
      <c r="G10" s="41"/>
      <c r="H10" s="96"/>
      <c r="I10" s="96"/>
      <c r="J10" s="96"/>
    </row>
    <row r="11" spans="1:11" ht="15.95" customHeight="1" x14ac:dyDescent="0.15">
      <c r="A11" s="76"/>
      <c r="B11" s="56"/>
      <c r="C11" s="56"/>
      <c r="D11" s="26"/>
      <c r="E11" s="56"/>
      <c r="F11" s="56"/>
      <c r="G11" s="28"/>
      <c r="H11" s="56"/>
      <c r="I11" s="56"/>
      <c r="J11" s="28"/>
    </row>
    <row r="12" spans="1:11" ht="5.0999999999999996" customHeight="1" x14ac:dyDescent="0.15">
      <c r="B12" s="56"/>
      <c r="C12" s="56"/>
      <c r="D12" s="96"/>
      <c r="E12" s="96"/>
      <c r="F12" s="96"/>
      <c r="G12" s="41"/>
      <c r="H12" s="96"/>
      <c r="I12" s="96"/>
      <c r="J12" s="96"/>
    </row>
    <row r="13" spans="1:11" ht="15.95" customHeight="1" x14ac:dyDescent="0.15">
      <c r="A13" s="76"/>
      <c r="B13" s="56"/>
      <c r="C13" s="56"/>
      <c r="D13" s="26"/>
      <c r="E13" s="56"/>
      <c r="F13" s="56"/>
      <c r="G13" s="28"/>
      <c r="H13" s="56"/>
      <c r="I13" s="56"/>
      <c r="J13" s="28"/>
    </row>
    <row r="14" spans="1:11" ht="5.0999999999999996" customHeight="1" x14ac:dyDescent="0.15">
      <c r="B14" s="56"/>
      <c r="C14" s="56"/>
      <c r="D14" s="96"/>
      <c r="E14" s="96"/>
      <c r="F14" s="96"/>
      <c r="G14" s="41"/>
      <c r="H14" s="96"/>
      <c r="I14" s="96"/>
      <c r="J14" s="96"/>
    </row>
    <row r="15" spans="1:11" ht="15.95" customHeight="1" x14ac:dyDescent="0.15">
      <c r="A15" s="76"/>
      <c r="B15" s="56"/>
      <c r="C15" s="56"/>
      <c r="D15" s="26"/>
      <c r="E15" s="56"/>
      <c r="F15" s="56"/>
      <c r="G15" s="28"/>
      <c r="H15" s="56"/>
      <c r="I15" s="56"/>
      <c r="J15" s="28"/>
    </row>
    <row r="16" spans="1:11" ht="5.0999999999999996" customHeight="1" x14ac:dyDescent="0.15">
      <c r="B16" s="73"/>
      <c r="C16" s="73"/>
    </row>
    <row r="17" spans="1:11" ht="15" customHeight="1" x14ac:dyDescent="0.15">
      <c r="A17" s="97"/>
      <c r="B17" s="97"/>
      <c r="C17" s="97"/>
      <c r="D17" s="97"/>
      <c r="E17" s="97"/>
      <c r="F17" s="97"/>
      <c r="G17" s="54"/>
      <c r="H17" s="77"/>
      <c r="I17" s="78"/>
      <c r="J17" s="54"/>
      <c r="K17" s="98"/>
    </row>
    <row r="18" spans="1:11" x14ac:dyDescent="0.15">
      <c r="A18" s="79"/>
    </row>
    <row r="19" spans="1:11" x14ac:dyDescent="0.15">
      <c r="D19" s="99"/>
      <c r="E19" s="99"/>
      <c r="F19" s="99"/>
      <c r="G19" s="99"/>
    </row>
    <row r="20" spans="1:11" x14ac:dyDescent="0.15">
      <c r="D20" s="99"/>
      <c r="E20" s="99"/>
      <c r="F20" s="99"/>
      <c r="G20" s="99"/>
    </row>
  </sheetData>
  <phoneticPr fontId="26"/>
  <pageMargins left="0.78740157480314965" right="0.78740157480314965" top="0.98425196850393704" bottom="0.98425196850393704" header="0.51181102362204722" footer="0.51181102362204722"/>
  <pageSetup paperSize="9" scale="98" firstPageNumber="0" orientation="portrait" r:id="rId1"/>
  <headerFooter alignWithMargins="0">
    <oddFooter>&amp;C&amp;"ＭＳ Ｐ明朝,標準"&amp;10- 84 -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P81グラフ</vt:lpstr>
      <vt:lpstr>P82</vt:lpstr>
      <vt:lpstr>P83</vt:lpstr>
      <vt:lpstr>P84（白紙）</vt:lpstr>
      <vt:lpstr>P81グラフ!Print_Area</vt:lpstr>
      <vt:lpstr>'P82'!Print_Area</vt:lpstr>
      <vt:lpstr>'P83'!Print_Area</vt:lpstr>
      <vt:lpstr>'P84（白紙）'!Print_Area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HC29003</dc:creator>
  <cp:lastModifiedBy>HC29003</cp:lastModifiedBy>
  <cp:lastPrinted>2020-03-25T07:51:48Z</cp:lastPrinted>
  <dcterms:created xsi:type="dcterms:W3CDTF">1997-01-08T22:48:59Z</dcterms:created>
  <dcterms:modified xsi:type="dcterms:W3CDTF">2020-03-28T06:51:04Z</dcterms:modified>
</cp:coreProperties>
</file>