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3E2FDFFE-E56B-4895-9D56-70165EADD080}" xr6:coauthVersionLast="47" xr6:coauthVersionMax="47" xr10:uidLastSave="{00000000-0000-0000-0000-000000000000}"/>
  <bookViews>
    <workbookView xWindow="-120" yWindow="-120" windowWidth="20730" windowHeight="11160" xr2:uid="{F8E71E5A-F925-48AE-A135-19BEECEDC901}"/>
  </bookViews>
  <sheets>
    <sheet name="P87グラフ" sheetId="1" r:id="rId1"/>
    <sheet name="P88グラフ" sheetId="2" r:id="rId2"/>
    <sheet name="P89" sheetId="3" r:id="rId3"/>
    <sheet name="P90" sheetId="4" r:id="rId4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P87グラフ!$A$1:$J$58</definedName>
    <definedName name="_xlnm.Print_Area" localSheetId="1">P88グラフ!$A$1:$L$72</definedName>
    <definedName name="_xlnm.Print_Area" localSheetId="2">'P89'!$A$1:$AJ$51</definedName>
    <definedName name="_xlnm.Print_Area" localSheetId="3">'P90'!$A$1:$AN$63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3" l="1"/>
  <c r="E46" i="3"/>
  <c r="E40" i="3"/>
  <c r="P8" i="2" s="1"/>
  <c r="E38" i="3"/>
  <c r="E36" i="3"/>
  <c r="E34" i="3"/>
  <c r="E32" i="3"/>
  <c r="P4" i="2" s="1"/>
  <c r="E22" i="3"/>
  <c r="M15" i="1" s="1"/>
  <c r="E20" i="3"/>
  <c r="E18" i="3"/>
  <c r="E16" i="3"/>
  <c r="E10" i="3"/>
  <c r="E8" i="3"/>
  <c r="E6" i="3"/>
  <c r="V12" i="2"/>
  <c r="U12" i="2"/>
  <c r="T12" i="2"/>
  <c r="S12" i="2"/>
  <c r="R12" i="2"/>
  <c r="Q12" i="2"/>
  <c r="P12" i="2"/>
  <c r="V11" i="2"/>
  <c r="U11" i="2"/>
  <c r="T11" i="2"/>
  <c r="S11" i="2"/>
  <c r="R11" i="2"/>
  <c r="Q11" i="2"/>
  <c r="P11" i="2"/>
  <c r="V10" i="2"/>
  <c r="U10" i="2"/>
  <c r="T10" i="2"/>
  <c r="S10" i="2"/>
  <c r="R10" i="2"/>
  <c r="Q10" i="2"/>
  <c r="P10" i="2"/>
  <c r="V9" i="2"/>
  <c r="U9" i="2"/>
  <c r="T9" i="2"/>
  <c r="S9" i="2"/>
  <c r="R9" i="2"/>
  <c r="Q9" i="2"/>
  <c r="P9" i="2"/>
  <c r="V8" i="2"/>
  <c r="U8" i="2"/>
  <c r="T8" i="2"/>
  <c r="S8" i="2"/>
  <c r="R8" i="2"/>
  <c r="Q8" i="2"/>
  <c r="V7" i="2"/>
  <c r="U7" i="2"/>
  <c r="T7" i="2"/>
  <c r="S7" i="2"/>
  <c r="R7" i="2"/>
  <c r="Q7" i="2"/>
  <c r="P7" i="2"/>
  <c r="V6" i="2"/>
  <c r="U6" i="2"/>
  <c r="T6" i="2"/>
  <c r="S6" i="2"/>
  <c r="R6" i="2"/>
  <c r="Q6" i="2"/>
  <c r="P6" i="2"/>
  <c r="V5" i="2"/>
  <c r="U5" i="2"/>
  <c r="T5" i="2"/>
  <c r="S5" i="2"/>
  <c r="R5" i="2"/>
  <c r="Q5" i="2"/>
  <c r="P5" i="2"/>
  <c r="V4" i="2"/>
  <c r="U4" i="2"/>
  <c r="T4" i="2"/>
  <c r="S4" i="2"/>
  <c r="R4" i="2"/>
  <c r="Q4" i="2"/>
  <c r="M23" i="1"/>
  <c r="M22" i="1"/>
  <c r="M21" i="1"/>
  <c r="M20" i="1"/>
  <c r="M19" i="1"/>
  <c r="M18" i="1"/>
  <c r="M17" i="1"/>
  <c r="M16" i="1"/>
</calcChain>
</file>

<file path=xl/sharedStrings.xml><?xml version="1.0" encoding="utf-8"?>
<sst xmlns="http://schemas.openxmlformats.org/spreadsheetml/2006/main" count="185" uniqueCount="89">
  <si>
    <t>９　運 輸</t>
    <rPh sb="2" eb="3">
      <t>ウン</t>
    </rPh>
    <rPh sb="4" eb="5">
      <t>ユ</t>
    </rPh>
    <phoneticPr fontId="5"/>
  </si>
  <si>
    <t>年　次</t>
    <rPh sb="0" eb="1">
      <t>トシ</t>
    </rPh>
    <rPh sb="2" eb="3">
      <t>ツギ</t>
    </rPh>
    <phoneticPr fontId="5"/>
  </si>
  <si>
    <t>自動車登録台数</t>
    <rPh sb="0" eb="3">
      <t>ジドウシャ</t>
    </rPh>
    <rPh sb="3" eb="5">
      <t>トウロク</t>
    </rPh>
    <rPh sb="5" eb="7">
      <t>ダイスウ</t>
    </rPh>
    <phoneticPr fontId="5"/>
  </si>
  <si>
    <t>3年</t>
    <rPh sb="1" eb="2">
      <t>ネン</t>
    </rPh>
    <phoneticPr fontId="5"/>
  </si>
  <si>
    <t>令和2年</t>
    <rPh sb="0" eb="2">
      <t>レイワ</t>
    </rPh>
    <rPh sb="3" eb="4">
      <t>ネン</t>
    </rPh>
    <phoneticPr fontId="5"/>
  </si>
  <si>
    <t>31年</t>
    <rPh sb="2" eb="3">
      <t>ネン</t>
    </rPh>
    <phoneticPr fontId="5"/>
  </si>
  <si>
    <t>30年</t>
    <rPh sb="2" eb="3">
      <t>ネン</t>
    </rPh>
    <phoneticPr fontId="5"/>
  </si>
  <si>
    <t>29年</t>
    <rPh sb="2" eb="3">
      <t>ネン</t>
    </rPh>
    <phoneticPr fontId="5"/>
  </si>
  <si>
    <t>28年</t>
    <rPh sb="2" eb="3">
      <t>ネン</t>
    </rPh>
    <phoneticPr fontId="5"/>
  </si>
  <si>
    <t>27年</t>
    <rPh sb="2" eb="3">
      <t>ネン</t>
    </rPh>
    <phoneticPr fontId="5"/>
  </si>
  <si>
    <t>26年</t>
    <rPh sb="2" eb="3">
      <t>ネン</t>
    </rPh>
    <phoneticPr fontId="5"/>
  </si>
  <si>
    <t>平成25年</t>
    <rPh sb="0" eb="2">
      <t>ヘイセイ</t>
    </rPh>
    <rPh sb="4" eb="5">
      <t>ネン</t>
    </rPh>
    <phoneticPr fontId="5"/>
  </si>
  <si>
    <t>.</t>
    <phoneticPr fontId="1"/>
  </si>
  <si>
    <t>乗降客数の推移</t>
    <rPh sb="0" eb="3">
      <t>ジョウコウキャク</t>
    </rPh>
    <rPh sb="3" eb="4">
      <t>スウ</t>
    </rPh>
    <rPh sb="5" eb="7">
      <t>スイイ</t>
    </rPh>
    <phoneticPr fontId="5"/>
  </si>
  <si>
    <t>飯能駅</t>
    <rPh sb="0" eb="2">
      <t>ハンノウ</t>
    </rPh>
    <rPh sb="2" eb="3">
      <t>エキ</t>
    </rPh>
    <phoneticPr fontId="5"/>
  </si>
  <si>
    <t>東飯能駅</t>
    <rPh sb="0" eb="3">
      <t>ヒガシハンノウ</t>
    </rPh>
    <rPh sb="3" eb="4">
      <t>エキ</t>
    </rPh>
    <phoneticPr fontId="5"/>
  </si>
  <si>
    <t>東吾野駅</t>
    <rPh sb="0" eb="3">
      <t>ヒガシアガノ</t>
    </rPh>
    <rPh sb="3" eb="4">
      <t>エキ</t>
    </rPh>
    <phoneticPr fontId="5"/>
  </si>
  <si>
    <t>吾野駅</t>
    <rPh sb="0" eb="2">
      <t>アガノ</t>
    </rPh>
    <rPh sb="2" eb="3">
      <t>エキ</t>
    </rPh>
    <phoneticPr fontId="5"/>
  </si>
  <si>
    <t>西吾野駅</t>
    <rPh sb="0" eb="3">
      <t>ニシアガノ</t>
    </rPh>
    <rPh sb="3" eb="4">
      <t>エキ</t>
    </rPh>
    <phoneticPr fontId="5"/>
  </si>
  <si>
    <t>正丸駅</t>
    <rPh sb="0" eb="3">
      <t>ショウマルエキ</t>
    </rPh>
    <phoneticPr fontId="5"/>
  </si>
  <si>
    <t>平成24年</t>
    <rPh sb="0" eb="2">
      <t>ヘイセイ</t>
    </rPh>
    <phoneticPr fontId="5"/>
  </si>
  <si>
    <t>25年</t>
    <phoneticPr fontId="5"/>
  </si>
  <si>
    <t>26年</t>
    <phoneticPr fontId="5"/>
  </si>
  <si>
    <t>27年</t>
  </si>
  <si>
    <t>28年</t>
  </si>
  <si>
    <t>29年</t>
  </si>
  <si>
    <t>30年</t>
  </si>
  <si>
    <t>令和元年</t>
    <rPh sb="0" eb="2">
      <t>レイワ</t>
    </rPh>
    <rPh sb="2" eb="4">
      <t>ガンネン</t>
    </rPh>
    <phoneticPr fontId="5"/>
  </si>
  <si>
    <t>2年</t>
    <rPh sb="1" eb="2">
      <t>ネン</t>
    </rPh>
    <phoneticPr fontId="5"/>
  </si>
  <si>
    <t>６８　自動車登録台数</t>
    <rPh sb="3" eb="6">
      <t>ジドウシャ</t>
    </rPh>
    <rPh sb="6" eb="8">
      <t>トウロク</t>
    </rPh>
    <rPh sb="8" eb="10">
      <t>ダイスウ</t>
    </rPh>
    <phoneticPr fontId="5"/>
  </si>
  <si>
    <t>各年3月31日現在（単位：台）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3" eb="14">
      <t>ダイ</t>
    </rPh>
    <phoneticPr fontId="5"/>
  </si>
  <si>
    <t>年　　次</t>
    <rPh sb="0" eb="1">
      <t>トシ</t>
    </rPh>
    <rPh sb="3" eb="4">
      <t>ツギ</t>
    </rPh>
    <phoneticPr fontId="5"/>
  </si>
  <si>
    <t>総　　数</t>
    <rPh sb="0" eb="1">
      <t>フサ</t>
    </rPh>
    <rPh sb="3" eb="4">
      <t>カズ</t>
    </rPh>
    <phoneticPr fontId="5"/>
  </si>
  <si>
    <t>乗　用　車</t>
    <rPh sb="0" eb="1">
      <t>ジョウ</t>
    </rPh>
    <rPh sb="2" eb="3">
      <t>ヨウ</t>
    </rPh>
    <rPh sb="4" eb="5">
      <t>クルマ</t>
    </rPh>
    <phoneticPr fontId="5"/>
  </si>
  <si>
    <t>貨　物　車</t>
    <rPh sb="0" eb="1">
      <t>カ</t>
    </rPh>
    <rPh sb="2" eb="3">
      <t>モノ</t>
    </rPh>
    <rPh sb="4" eb="5">
      <t>クルマ</t>
    </rPh>
    <phoneticPr fontId="5"/>
  </si>
  <si>
    <t>乗　　合</t>
    <rPh sb="0" eb="1">
      <t>ジョウ</t>
    </rPh>
    <rPh sb="3" eb="4">
      <t>ゴウ</t>
    </rPh>
    <phoneticPr fontId="5"/>
  </si>
  <si>
    <t>特　　種</t>
    <rPh sb="0" eb="1">
      <t>トク</t>
    </rPh>
    <rPh sb="3" eb="4">
      <t>タネ</t>
    </rPh>
    <phoneticPr fontId="5"/>
  </si>
  <si>
    <t>特　　殊</t>
    <rPh sb="0" eb="1">
      <t>トク</t>
    </rPh>
    <rPh sb="3" eb="4">
      <t>コト</t>
    </rPh>
    <phoneticPr fontId="5"/>
  </si>
  <si>
    <t>軽自動車</t>
    <rPh sb="0" eb="4">
      <t>ケイジドウシャ</t>
    </rPh>
    <phoneticPr fontId="5"/>
  </si>
  <si>
    <t>小型二輪</t>
    <rPh sb="0" eb="2">
      <t>コガタ</t>
    </rPh>
    <rPh sb="2" eb="4">
      <t>ニリン</t>
    </rPh>
    <phoneticPr fontId="5"/>
  </si>
  <si>
    <t>普通</t>
    <rPh sb="0" eb="2">
      <t>フツウ</t>
    </rPh>
    <phoneticPr fontId="5"/>
  </si>
  <si>
    <t>小型</t>
    <rPh sb="0" eb="2">
      <t>コガタ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</si>
  <si>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</si>
  <si>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</si>
  <si>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</si>
  <si>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※軽自動車は、軽２・３・４輪車である。</t>
    <rPh sb="1" eb="5">
      <t>ケイジドウシャ</t>
    </rPh>
    <rPh sb="7" eb="8">
      <t>ケイ</t>
    </rPh>
    <rPh sb="13" eb="14">
      <t>リン</t>
    </rPh>
    <rPh sb="14" eb="15">
      <t>シャ</t>
    </rPh>
    <phoneticPr fontId="5"/>
  </si>
  <si>
    <t>　資料：関東運輸局埼玉運輸支局所沢自動車検査登録事務所・市民税課</t>
    <rPh sb="11" eb="13">
      <t>ウンユ</t>
    </rPh>
    <phoneticPr fontId="5"/>
  </si>
  <si>
    <t xml:space="preserve">６９　駅別乗降客数（1日平均）  </t>
    <rPh sb="3" eb="4">
      <t>エキ</t>
    </rPh>
    <rPh sb="4" eb="5">
      <t>ベツ</t>
    </rPh>
    <rPh sb="5" eb="7">
      <t>ジョウコウ</t>
    </rPh>
    <rPh sb="7" eb="8">
      <t>キャク</t>
    </rPh>
    <rPh sb="8" eb="9">
      <t>スウ</t>
    </rPh>
    <rPh sb="11" eb="12">
      <t>ニチ</t>
    </rPh>
    <rPh sb="12" eb="14">
      <t>ヘイキン</t>
    </rPh>
    <phoneticPr fontId="5"/>
  </si>
  <si>
    <t>（単位：人）</t>
    <rPh sb="1" eb="3">
      <t>タンイ</t>
    </rPh>
    <rPh sb="4" eb="5">
      <t>ニン</t>
    </rPh>
    <phoneticPr fontId="5"/>
  </si>
  <si>
    <t>年　　度</t>
    <rPh sb="0" eb="1">
      <t>トシ</t>
    </rPh>
    <rPh sb="3" eb="4">
      <t>タビ</t>
    </rPh>
    <phoneticPr fontId="5"/>
  </si>
  <si>
    <t>東飯能駅</t>
    <rPh sb="0" eb="4">
      <t>ヒガシハンノウエキ</t>
    </rPh>
    <phoneticPr fontId="5"/>
  </si>
  <si>
    <t>東吾野駅</t>
    <rPh sb="0" eb="1">
      <t>ヒガシ</t>
    </rPh>
    <rPh sb="1" eb="3">
      <t>アガノ</t>
    </rPh>
    <rPh sb="3" eb="4">
      <t>エキ</t>
    </rPh>
    <phoneticPr fontId="5"/>
  </si>
  <si>
    <t>正丸駅</t>
    <rPh sb="0" eb="2">
      <t>ショウマル</t>
    </rPh>
    <rPh sb="2" eb="3">
      <t>エキ</t>
    </rPh>
    <phoneticPr fontId="5"/>
  </si>
  <si>
    <t>（西武）</t>
    <rPh sb="1" eb="3">
      <t>セイブ</t>
    </rPh>
    <phoneticPr fontId="5"/>
  </si>
  <si>
    <t>（JR）</t>
    <phoneticPr fontId="5"/>
  </si>
  <si>
    <t>元</t>
    <rPh sb="0" eb="1">
      <t>モト</t>
    </rPh>
    <phoneticPr fontId="5"/>
  </si>
  <si>
    <t xml:space="preserve">※東飯能駅の東日本旅客鉄道（ＪＲ）分の旅客降車数は、調査されていないため、
</t>
    <phoneticPr fontId="5"/>
  </si>
  <si>
    <t>資料：西武鉄道・ＪＲ東日本ホームページ</t>
    <phoneticPr fontId="5"/>
  </si>
  <si>
    <t xml:space="preserve">  便宜上、旅客乗車数を倍数した数値を加算したものである。</t>
    <phoneticPr fontId="5"/>
  </si>
  <si>
    <t>７０　国道２９９号車種別交通量</t>
    <rPh sb="3" eb="5">
      <t>コクドウ</t>
    </rPh>
    <rPh sb="8" eb="9">
      <t>ゴウ</t>
    </rPh>
    <rPh sb="9" eb="11">
      <t>シャシュ</t>
    </rPh>
    <rPh sb="11" eb="12">
      <t>ベツ</t>
    </rPh>
    <rPh sb="12" eb="14">
      <t>コウツウ</t>
    </rPh>
    <rPh sb="14" eb="15">
      <t>リョウ</t>
    </rPh>
    <phoneticPr fontId="5"/>
  </si>
  <si>
    <t>（大字双柳地点）</t>
    <rPh sb="1" eb="3">
      <t>オオアザ</t>
    </rPh>
    <rPh sb="3" eb="5">
      <t>ナミヤナギ</t>
    </rPh>
    <rPh sb="5" eb="7">
      <t>チテン</t>
    </rPh>
    <phoneticPr fontId="5"/>
  </si>
  <si>
    <t>（単位：台）</t>
    <rPh sb="1" eb="3">
      <t>タンイ</t>
    </rPh>
    <rPh sb="4" eb="5">
      <t>ダイ</t>
    </rPh>
    <phoneticPr fontId="5"/>
  </si>
  <si>
    <t>年　　次</t>
    <rPh sb="0" eb="1">
      <t>トシ</t>
    </rPh>
    <rPh sb="3" eb="4">
      <t>ジ</t>
    </rPh>
    <phoneticPr fontId="5"/>
  </si>
  <si>
    <t>自　　　動　　　車</t>
    <rPh sb="0" eb="1">
      <t>ジ</t>
    </rPh>
    <rPh sb="4" eb="5">
      <t>ドウ</t>
    </rPh>
    <rPh sb="8" eb="9">
      <t>クルマ</t>
    </rPh>
    <phoneticPr fontId="5"/>
  </si>
  <si>
    <t>原付・自動
二　輪　車</t>
    <rPh sb="0" eb="2">
      <t>ゲンツキ</t>
    </rPh>
    <rPh sb="3" eb="5">
      <t>ジドウ</t>
    </rPh>
    <rPh sb="6" eb="7">
      <t>ニ</t>
    </rPh>
    <rPh sb="8" eb="9">
      <t>ワ</t>
    </rPh>
    <rPh sb="10" eb="11">
      <t>クルマ</t>
    </rPh>
    <phoneticPr fontId="5"/>
  </si>
  <si>
    <t>乗用車</t>
    <rPh sb="0" eb="3">
      <t>ジョウヨウシャ</t>
    </rPh>
    <phoneticPr fontId="5"/>
  </si>
  <si>
    <t>バ　　ス</t>
    <phoneticPr fontId="5"/>
  </si>
  <si>
    <t>小型貨物</t>
    <rPh sb="0" eb="2">
      <t>コガタ</t>
    </rPh>
    <rPh sb="2" eb="4">
      <t>カモツ</t>
    </rPh>
    <phoneticPr fontId="5"/>
  </si>
  <si>
    <t>大型貨物</t>
    <rPh sb="0" eb="2">
      <t>オオガタ</t>
    </rPh>
    <rPh sb="2" eb="4">
      <t>カモツ</t>
    </rPh>
    <phoneticPr fontId="5"/>
  </si>
  <si>
    <t>※平成22年から分類が変更となったため、別表に記載</t>
    <rPh sb="8" eb="10">
      <t>ブンルイ</t>
    </rPh>
    <rPh sb="11" eb="13">
      <t>ヘンコウ</t>
    </rPh>
    <phoneticPr fontId="5"/>
  </si>
  <si>
    <t>別　　表</t>
    <rPh sb="0" eb="1">
      <t>ベツ</t>
    </rPh>
    <rPh sb="3" eb="4">
      <t>ヒョウ</t>
    </rPh>
    <phoneticPr fontId="5"/>
  </si>
  <si>
    <t>年　　次</t>
    <phoneticPr fontId="5"/>
  </si>
  <si>
    <t>総　　数</t>
    <phoneticPr fontId="5"/>
  </si>
  <si>
    <t>原付・自動
二　輪　車</t>
    <phoneticPr fontId="5"/>
  </si>
  <si>
    <t>大型車</t>
    <rPh sb="0" eb="3">
      <t>オオガタシャ</t>
    </rPh>
    <phoneticPr fontId="5"/>
  </si>
  <si>
    <t>小型車</t>
    <rPh sb="0" eb="3">
      <t>コガタシャ</t>
    </rPh>
    <phoneticPr fontId="5"/>
  </si>
  <si>
    <t>-</t>
    <phoneticPr fontId="5"/>
  </si>
  <si>
    <t xml:space="preserve">※平日12時間の交通量
</t>
    <rPh sb="1" eb="3">
      <t>ヘイジツ</t>
    </rPh>
    <rPh sb="5" eb="7">
      <t>ジカン</t>
    </rPh>
    <rPh sb="8" eb="10">
      <t>コウツウ</t>
    </rPh>
    <rPh sb="10" eb="11">
      <t>リョウ</t>
    </rPh>
    <phoneticPr fontId="5"/>
  </si>
  <si>
    <t>資料：飯能県土整備事務所</t>
    <rPh sb="0" eb="2">
      <t>シリョウ</t>
    </rPh>
    <rPh sb="3" eb="5">
      <t>ハンノウ</t>
    </rPh>
    <rPh sb="5" eb="6">
      <t>ケン</t>
    </rPh>
    <rPh sb="6" eb="7">
      <t>ド</t>
    </rPh>
    <rPh sb="7" eb="9">
      <t>セイビ</t>
    </rPh>
    <rPh sb="9" eb="11">
      <t>ジム</t>
    </rPh>
    <rPh sb="11" eb="12">
      <t>ショ</t>
    </rPh>
    <phoneticPr fontId="5"/>
  </si>
  <si>
    <t>※おおむね5年ごとに調査を実施</t>
  </si>
  <si>
    <t>※令和２年については調査を実施していない</t>
    <phoneticPr fontId="5"/>
  </si>
  <si>
    <t>（吾野地区・三社地点）</t>
    <rPh sb="1" eb="3">
      <t>アガノ</t>
    </rPh>
    <rPh sb="3" eb="5">
      <t>チク</t>
    </rPh>
    <rPh sb="6" eb="8">
      <t>サンシャ</t>
    </rPh>
    <rPh sb="8" eb="10">
      <t>チテン</t>
    </rPh>
    <phoneticPr fontId="5"/>
  </si>
  <si>
    <t>原付・自動　　　　
二　輪　車</t>
    <rPh sb="0" eb="2">
      <t>ゲンツキ</t>
    </rPh>
    <rPh sb="3" eb="5">
      <t>ジドウ</t>
    </rPh>
    <rPh sb="10" eb="11">
      <t>ニ</t>
    </rPh>
    <rPh sb="12" eb="13">
      <t>ワ</t>
    </rPh>
    <rPh sb="14" eb="15">
      <t>クルマ</t>
    </rPh>
    <phoneticPr fontId="5"/>
  </si>
  <si>
    <t xml:space="preserve">※平日12時間の交通量
</t>
    <rPh sb="1" eb="3">
      <t>ヘイジツ</t>
    </rPh>
    <rPh sb="5" eb="7">
      <t>ジカン</t>
    </rPh>
    <rPh sb="8" eb="10">
      <t>コウツウ</t>
    </rPh>
    <rPh sb="10" eb="11">
      <t>リョウ</t>
    </rPh>
    <phoneticPr fontId="5"/>
  </si>
  <si>
    <t>※令和２年については調査を実施していない</t>
  </si>
  <si>
    <t>７１　県道飯能・下名栗線車種別交通量</t>
    <rPh sb="3" eb="5">
      <t>ケンドウ</t>
    </rPh>
    <rPh sb="5" eb="7">
      <t>ハンノウ</t>
    </rPh>
    <rPh sb="8" eb="9">
      <t>シタ</t>
    </rPh>
    <rPh sb="9" eb="11">
      <t>ナグリ</t>
    </rPh>
    <rPh sb="11" eb="12">
      <t>セン</t>
    </rPh>
    <rPh sb="12" eb="14">
      <t>シャシュ</t>
    </rPh>
    <rPh sb="14" eb="15">
      <t>ベツ</t>
    </rPh>
    <rPh sb="15" eb="17">
      <t>コウツウ</t>
    </rPh>
    <rPh sb="17" eb="18">
      <t>リョウ</t>
    </rPh>
    <phoneticPr fontId="5"/>
  </si>
  <si>
    <t>（大字久須美地点）</t>
    <rPh sb="1" eb="3">
      <t>オオアザ</t>
    </rPh>
    <rPh sb="3" eb="6">
      <t>クスミ</t>
    </rPh>
    <rPh sb="6" eb="8">
      <t>チテン</t>
    </rPh>
    <phoneticPr fontId="5"/>
  </si>
  <si>
    <t>原付・自動　　　　
二　輪　車</t>
  </si>
  <si>
    <t>※平日12時間の交通量</t>
    <rPh sb="1" eb="3">
      <t>ヘイジツ</t>
    </rPh>
    <rPh sb="5" eb="7">
      <t>ジカン</t>
    </rPh>
    <rPh sb="8" eb="10">
      <t>コウツウ</t>
    </rPh>
    <rPh sb="10" eb="11">
      <t>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</si>
</sst>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" vertical="center"/>
    </xf>
    <xf numFmtId="0" fontId="3" fillId="0" borderId="0" xfId="1" applyFont="1"/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right" vertical="center"/>
    </xf>
    <xf numFmtId="0" fontId="7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0" fontId="3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8" fillId="0" borderId="5" xfId="1" applyFont="1" applyBorder="1" applyAlignment="1">
      <alignment vertical="center"/>
    </xf>
    <xf numFmtId="0" fontId="8" fillId="0" borderId="5" xfId="1" applyFont="1" applyBorder="1" applyAlignment="1">
      <alignment vertical="top" wrapText="1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3" fillId="0" borderId="11" xfId="1" applyFont="1" applyBorder="1" applyAlignment="1">
      <alignment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vertical="center"/>
    </xf>
    <xf numFmtId="38" fontId="6" fillId="0" borderId="2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left" vertical="center"/>
    </xf>
    <xf numFmtId="38" fontId="6" fillId="0" borderId="0" xfId="2" applyFont="1" applyFill="1" applyBorder="1" applyAlignment="1">
      <alignment vertical="center"/>
    </xf>
    <xf numFmtId="38" fontId="6" fillId="0" borderId="5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left" vertical="center"/>
    </xf>
    <xf numFmtId="38" fontId="6" fillId="0" borderId="0" xfId="2" applyFont="1" applyFill="1" applyAlignment="1">
      <alignment horizontal="right" vertical="center"/>
    </xf>
    <xf numFmtId="38" fontId="6" fillId="0" borderId="5" xfId="2" applyFont="1" applyFill="1" applyBorder="1" applyAlignment="1">
      <alignment vertical="center"/>
    </xf>
    <xf numFmtId="38" fontId="6" fillId="0" borderId="5" xfId="2" applyFont="1" applyFill="1" applyBorder="1" applyAlignment="1">
      <alignment vertical="center" wrapText="1"/>
    </xf>
    <xf numFmtId="38" fontId="6" fillId="0" borderId="5" xfId="2" applyFont="1" applyFill="1" applyBorder="1" applyAlignment="1">
      <alignment horizontal="left" vertical="center" wrapText="1"/>
    </xf>
    <xf numFmtId="38" fontId="6" fillId="0" borderId="5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Alignment="1">
      <alignment vertical="center"/>
    </xf>
    <xf numFmtId="38" fontId="10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176" fontId="6" fillId="0" borderId="12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2" xfId="2" applyNumberFormat="1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0" xfId="1" applyFont="1" applyAlignment="1">
      <alignment vertical="center"/>
    </xf>
    <xf numFmtId="176" fontId="6" fillId="0" borderId="0" xfId="2" applyNumberFormat="1" applyFont="1" applyFill="1" applyAlignment="1">
      <alignment horizontal="right" vertical="center"/>
    </xf>
    <xf numFmtId="176" fontId="6" fillId="0" borderId="0" xfId="2" applyNumberFormat="1" applyFont="1" applyFill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38" fontId="6" fillId="0" borderId="0" xfId="2" applyFont="1" applyFill="1" applyAlignment="1">
      <alignment vertical="center"/>
    </xf>
    <xf numFmtId="38" fontId="6" fillId="0" borderId="2" xfId="2" applyFont="1" applyBorder="1" applyAlignment="1">
      <alignment vertical="center"/>
    </xf>
    <xf numFmtId="38" fontId="6" fillId="0" borderId="2" xfId="2" applyFont="1" applyBorder="1" applyAlignment="1">
      <alignment horizontal="right"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38" fontId="6" fillId="0" borderId="0" xfId="2" applyFont="1" applyAlignment="1">
      <alignment vertical="center"/>
    </xf>
    <xf numFmtId="38" fontId="6" fillId="0" borderId="12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Alignment="1">
      <alignment horizontal="center" vertical="center"/>
    </xf>
    <xf numFmtId="38" fontId="6" fillId="0" borderId="0" xfId="2" applyFont="1" applyAlignment="1">
      <alignment horizontal="right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 wrapText="1"/>
    </xf>
    <xf numFmtId="38" fontId="6" fillId="0" borderId="7" xfId="2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38" fontId="7" fillId="0" borderId="0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0" fontId="3" fillId="0" borderId="0" xfId="1" applyFont="1" applyAlignment="1">
      <alignment horizontal="left" vertical="center"/>
    </xf>
  </cellXfs>
  <cellStyles count="3">
    <cellStyle name="桁区切り 2" xfId="2" xr:uid="{4F82F02D-D7AF-478B-A490-5AAC41F60DB0}"/>
    <cellStyle name="標準" xfId="0" builtinId="0"/>
    <cellStyle name="標準 2" xfId="1" xr:uid="{D7DAED68-69E8-4243-A347-AA2A35BD7C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自動車登録台数の推移</a:t>
            </a:r>
          </a:p>
        </c:rich>
      </c:tx>
      <c:layout>
        <c:manualLayout>
          <c:xMode val="edge"/>
          <c:yMode val="edge"/>
          <c:x val="0.37351242859348466"/>
          <c:y val="2.89017341040462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1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309539432570928"/>
          <c:y val="0.12909461461825941"/>
          <c:w val="0.84226312875384923"/>
          <c:h val="0.7418125711490154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P87グラフ!$M$14</c:f>
              <c:strCache>
                <c:ptCount val="1"/>
                <c:pt idx="0">
                  <c:v>自動車登録台数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  <a:effectLst>
              <a:outerShdw blurRad="50800" dist="50800" dir="5400000" algn="ctr" rotWithShape="0">
                <a:schemeClr val="bg1"/>
              </a:outerShdw>
            </a:effectLst>
          </c:spPr>
          <c:invertIfNegative val="0"/>
          <c:cat>
            <c:strRef>
              <c:f>P87グラフ!$L$15:$L$23</c:f>
              <c:strCache>
                <c:ptCount val="9"/>
                <c:pt idx="0">
                  <c:v>3年</c:v>
                </c:pt>
                <c:pt idx="1">
                  <c:v>令和2年</c:v>
                </c:pt>
                <c:pt idx="2">
                  <c:v>31年</c:v>
                </c:pt>
                <c:pt idx="3">
                  <c:v>30年</c:v>
                </c:pt>
                <c:pt idx="4">
                  <c:v>29年</c:v>
                </c:pt>
                <c:pt idx="5">
                  <c:v>28年</c:v>
                </c:pt>
                <c:pt idx="6">
                  <c:v>27年</c:v>
                </c:pt>
                <c:pt idx="7">
                  <c:v>26年</c:v>
                </c:pt>
                <c:pt idx="8">
                  <c:v>平成25年</c:v>
                </c:pt>
              </c:strCache>
            </c:strRef>
          </c:cat>
          <c:val>
            <c:numRef>
              <c:f>P87グラフ!$M$15:$M$23</c:f>
              <c:numCache>
                <c:formatCode>#,##0_);[Red]\(#,##0\)</c:formatCode>
                <c:ptCount val="9"/>
                <c:pt idx="0">
                  <c:v>54432</c:v>
                </c:pt>
                <c:pt idx="1">
                  <c:v>54508</c:v>
                </c:pt>
                <c:pt idx="2">
                  <c:v>54467</c:v>
                </c:pt>
                <c:pt idx="3">
                  <c:v>54719</c:v>
                </c:pt>
                <c:pt idx="4">
                  <c:v>54495</c:v>
                </c:pt>
                <c:pt idx="5">
                  <c:v>55116</c:v>
                </c:pt>
                <c:pt idx="6">
                  <c:v>55129</c:v>
                </c:pt>
                <c:pt idx="7">
                  <c:v>55052</c:v>
                </c:pt>
                <c:pt idx="8">
                  <c:v>54189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5-4BDE-96A1-57CA4541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27953144"/>
        <c:axId val="1"/>
        <c:axId val="0"/>
      </c:bar3DChart>
      <c:catAx>
        <c:axId val="5279531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At val="45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6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5279531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1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駅別一日平均乗降客数の推移（飯能駅・東飯能駅）</a:t>
            </a:r>
          </a:p>
        </c:rich>
      </c:tx>
      <c:layout>
        <c:manualLayout>
          <c:xMode val="edge"/>
          <c:yMode val="edge"/>
          <c:x val="0.22484709760117194"/>
          <c:y val="2.4636180092873005E-2"/>
        </c:manualLayout>
      </c:layout>
      <c:overlay val="0"/>
      <c:spPr>
        <a:noFill/>
        <a:ln>
          <a:solidFill>
            <a:srgbClr val="000000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P88グラフ!$O$4</c:f>
              <c:strCache>
                <c:ptCount val="1"/>
                <c:pt idx="0">
                  <c:v>平成24年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P88グラフ!$Q$3:$R$3</c:f>
              <c:strCache>
                <c:ptCount val="2"/>
                <c:pt idx="0">
                  <c:v>飯能駅</c:v>
                </c:pt>
                <c:pt idx="1">
                  <c:v>東飯能駅</c:v>
                </c:pt>
              </c:strCache>
            </c:strRef>
          </c:cat>
          <c:val>
            <c:numRef>
              <c:f>P88グラフ!$Q$4:$R$4</c:f>
              <c:numCache>
                <c:formatCode>#,##0_);[Red]\(#,##0\)</c:formatCode>
                <c:ptCount val="2"/>
                <c:pt idx="0">
                  <c:v>32463</c:v>
                </c:pt>
                <c:pt idx="1">
                  <c:v>16348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D-4FC5-9555-49F08DE30F44}"/>
            </c:ext>
          </c:extLst>
        </c:ser>
        <c:ser>
          <c:idx val="1"/>
          <c:order val="1"/>
          <c:tx>
            <c:strRef>
              <c:f>P88グラフ!$O$5</c:f>
              <c:strCache>
                <c:ptCount val="1"/>
                <c:pt idx="0">
                  <c:v>25年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P88グラフ!$Q$3:$R$3</c:f>
              <c:strCache>
                <c:ptCount val="2"/>
                <c:pt idx="0">
                  <c:v>飯能駅</c:v>
                </c:pt>
                <c:pt idx="1">
                  <c:v>東飯能駅</c:v>
                </c:pt>
              </c:strCache>
            </c:strRef>
          </c:cat>
          <c:val>
            <c:numRef>
              <c:f>P88グラフ!$Q$5:$R$5</c:f>
              <c:numCache>
                <c:formatCode>#,##0_);[Red]\(#,##0\)</c:formatCode>
                <c:ptCount val="2"/>
                <c:pt idx="0">
                  <c:v>32897</c:v>
                </c:pt>
                <c:pt idx="1">
                  <c:v>16644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D-4FC5-9555-49F08DE30F44}"/>
            </c:ext>
          </c:extLst>
        </c:ser>
        <c:ser>
          <c:idx val="2"/>
          <c:order val="2"/>
          <c:tx>
            <c:strRef>
              <c:f>P88グラフ!$O$6</c:f>
              <c:strCache>
                <c:ptCount val="1"/>
                <c:pt idx="0">
                  <c:v>26年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P88グラフ!$Q$3:$R$3</c:f>
              <c:strCache>
                <c:ptCount val="2"/>
                <c:pt idx="0">
                  <c:v>飯能駅</c:v>
                </c:pt>
                <c:pt idx="1">
                  <c:v>東飯能駅</c:v>
                </c:pt>
              </c:strCache>
            </c:strRef>
          </c:cat>
          <c:val>
            <c:numRef>
              <c:f>P88グラフ!$Q$6:$R$6</c:f>
              <c:numCache>
                <c:formatCode>#,##0_);[Red]\(#,##0\)</c:formatCode>
                <c:ptCount val="2"/>
                <c:pt idx="0">
                  <c:v>32087</c:v>
                </c:pt>
                <c:pt idx="1">
                  <c:v>16535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D-4FC5-9555-49F08DE30F44}"/>
            </c:ext>
          </c:extLst>
        </c:ser>
        <c:ser>
          <c:idx val="3"/>
          <c:order val="3"/>
          <c:tx>
            <c:strRef>
              <c:f>P88グラフ!$O$7</c:f>
              <c:strCache>
                <c:ptCount val="1"/>
                <c:pt idx="0">
                  <c:v>27年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P88グラフ!$Q$3:$R$3</c:f>
              <c:strCache>
                <c:ptCount val="2"/>
                <c:pt idx="0">
                  <c:v>飯能駅</c:v>
                </c:pt>
                <c:pt idx="1">
                  <c:v>東飯能駅</c:v>
                </c:pt>
              </c:strCache>
            </c:strRef>
          </c:cat>
          <c:val>
            <c:numRef>
              <c:f>P88グラフ!$Q$7:$R$7</c:f>
              <c:numCache>
                <c:formatCode>#,##0_);[Red]\(#,##0\)</c:formatCode>
                <c:ptCount val="2"/>
                <c:pt idx="0">
                  <c:v>32094</c:v>
                </c:pt>
                <c:pt idx="1">
                  <c:v>16879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D-4FC5-9555-49F08DE30F44}"/>
            </c:ext>
          </c:extLst>
        </c:ser>
        <c:ser>
          <c:idx val="4"/>
          <c:order val="4"/>
          <c:tx>
            <c:strRef>
              <c:f>P88グラフ!$O$8</c:f>
              <c:strCache>
                <c:ptCount val="1"/>
                <c:pt idx="0">
                  <c:v>28年</c:v>
                </c:pt>
              </c:strCache>
            </c:strRef>
          </c:tx>
          <c:spPr>
            <a:pattFill prst="weave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B7D-4FC5-9555-49F08DE30F44}"/>
              </c:ext>
            </c:extLst>
          </c:dPt>
          <c:cat>
            <c:strRef>
              <c:f>P88グラフ!$Q$3:$R$3</c:f>
              <c:strCache>
                <c:ptCount val="2"/>
                <c:pt idx="0">
                  <c:v>飯能駅</c:v>
                </c:pt>
                <c:pt idx="1">
                  <c:v>東飯能駅</c:v>
                </c:pt>
              </c:strCache>
            </c:strRef>
          </c:cat>
          <c:val>
            <c:numRef>
              <c:f>P88グラフ!$Q$8:$R$8</c:f>
              <c:numCache>
                <c:formatCode>#,##0_);[Red]\(#,##0\)</c:formatCode>
                <c:ptCount val="2"/>
                <c:pt idx="0">
                  <c:v>31860</c:v>
                </c:pt>
                <c:pt idx="1">
                  <c:v>16885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D-4FC5-9555-49F08DE30F44}"/>
            </c:ext>
          </c:extLst>
        </c:ser>
        <c:ser>
          <c:idx val="5"/>
          <c:order val="5"/>
          <c:tx>
            <c:strRef>
              <c:f>P88グラフ!$O$9</c:f>
              <c:strCache>
                <c:ptCount val="1"/>
                <c:pt idx="0">
                  <c:v>29年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P88グラフ!$Q$3:$R$3</c:f>
              <c:strCache>
                <c:ptCount val="2"/>
                <c:pt idx="0">
                  <c:v>飯能駅</c:v>
                </c:pt>
                <c:pt idx="1">
                  <c:v>東飯能駅</c:v>
                </c:pt>
              </c:strCache>
            </c:strRef>
          </c:cat>
          <c:val>
            <c:numRef>
              <c:f>P88グラフ!$Q$9:$R$9</c:f>
              <c:numCache>
                <c:formatCode>#,##0_);[Red]\(#,##0\)</c:formatCode>
                <c:ptCount val="2"/>
                <c:pt idx="0">
                  <c:v>32101</c:v>
                </c:pt>
                <c:pt idx="1">
                  <c:v>16986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D-4FC5-9555-49F08DE30F44}"/>
            </c:ext>
          </c:extLst>
        </c:ser>
        <c:ser>
          <c:idx val="6"/>
          <c:order val="6"/>
          <c:tx>
            <c:strRef>
              <c:f>P88グラフ!$O$10</c:f>
              <c:strCache>
                <c:ptCount val="1"/>
                <c:pt idx="0">
                  <c:v>30年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P88グラフ!$Q$3:$R$3</c:f>
              <c:strCache>
                <c:ptCount val="2"/>
                <c:pt idx="0">
                  <c:v>飯能駅</c:v>
                </c:pt>
                <c:pt idx="1">
                  <c:v>東飯能駅</c:v>
                </c:pt>
              </c:strCache>
            </c:strRef>
          </c:cat>
          <c:val>
            <c:numRef>
              <c:f>P88グラフ!$Q$10:$R$10</c:f>
              <c:numCache>
                <c:formatCode>#,##0_);[Red]\(#,##0\)</c:formatCode>
                <c:ptCount val="2"/>
                <c:pt idx="0">
                  <c:v>32592</c:v>
                </c:pt>
                <c:pt idx="1">
                  <c:v>17037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D-4FC5-9555-49F08DE30F44}"/>
            </c:ext>
          </c:extLst>
        </c:ser>
        <c:ser>
          <c:idx val="7"/>
          <c:order val="7"/>
          <c:tx>
            <c:strRef>
              <c:f>P88グラフ!$O$11</c:f>
              <c:strCache>
                <c:ptCount val="1"/>
                <c:pt idx="0">
                  <c:v>令和元年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P88グラフ!$Q$3:$R$3</c:f>
              <c:strCache>
                <c:ptCount val="2"/>
                <c:pt idx="0">
                  <c:v>飯能駅</c:v>
                </c:pt>
                <c:pt idx="1">
                  <c:v>東飯能駅</c:v>
                </c:pt>
              </c:strCache>
            </c:strRef>
          </c:cat>
          <c:val>
            <c:numRef>
              <c:f>P88グラフ!$Q$11:$R$11</c:f>
              <c:numCache>
                <c:formatCode>#,##0_);[Red]\(#,##0\)</c:formatCode>
                <c:ptCount val="2"/>
                <c:pt idx="0">
                  <c:v>32929</c:v>
                </c:pt>
                <c:pt idx="1">
                  <c:v>17153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7D-4FC5-9555-49F08DE30F44}"/>
            </c:ext>
          </c:extLst>
        </c:ser>
        <c:ser>
          <c:idx val="8"/>
          <c:order val="8"/>
          <c:tx>
            <c:strRef>
              <c:f>P88グラフ!$O$12</c:f>
              <c:strCache>
                <c:ptCount val="1"/>
                <c:pt idx="0">
                  <c:v>2年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P88グラフ!$Q$3:$R$3</c:f>
              <c:strCache>
                <c:ptCount val="2"/>
                <c:pt idx="0">
                  <c:v>飯能駅</c:v>
                </c:pt>
                <c:pt idx="1">
                  <c:v>東飯能駅</c:v>
                </c:pt>
              </c:strCache>
            </c:strRef>
          </c:cat>
          <c:val>
            <c:numRef>
              <c:f>P88グラフ!$Q$12:$R$12</c:f>
              <c:numCache>
                <c:formatCode>#,##0_);[Red]\(#,##0\)</c:formatCode>
                <c:ptCount val="2"/>
                <c:pt idx="0">
                  <c:v>21743</c:v>
                </c:pt>
                <c:pt idx="1">
                  <c:v>12441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7D-4FC5-9555-49F08DE30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069272"/>
        <c:axId val="1"/>
      </c:barChart>
      <c:catAx>
        <c:axId val="739069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9069272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135750473051343"/>
          <c:y val="0.11509771855441146"/>
          <c:w val="0.11934370994323384"/>
          <c:h val="0.7418455481526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i="1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駅別一日平均乗降客数の推移（東吾野駅・吾野駅・西吾野駅・正丸駅）</a:t>
            </a:r>
          </a:p>
        </c:rich>
      </c:tx>
      <c:layout>
        <c:manualLayout>
          <c:xMode val="edge"/>
          <c:yMode val="edge"/>
          <c:x val="0.13313547345043408"/>
          <c:y val="1.7543716126393293E-2"/>
        </c:manualLayout>
      </c:layout>
      <c:overlay val="0"/>
      <c:spPr>
        <a:noFill/>
        <a:ln>
          <a:solidFill>
            <a:srgbClr val="000000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P88グラフ!$O$4</c:f>
              <c:strCache>
                <c:ptCount val="1"/>
                <c:pt idx="0">
                  <c:v>平成24年</c:v>
                </c:pt>
              </c:strCache>
            </c:strRef>
          </c:tx>
          <c:spPr>
            <a:pattFill prst="sm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P88グラフ!$S$3:$V$3</c:f>
              <c:strCache>
                <c:ptCount val="4"/>
                <c:pt idx="0">
                  <c:v>東吾野駅</c:v>
                </c:pt>
                <c:pt idx="1">
                  <c:v>吾野駅</c:v>
                </c:pt>
                <c:pt idx="2">
                  <c:v>西吾野駅</c:v>
                </c:pt>
                <c:pt idx="3">
                  <c:v>正丸駅</c:v>
                </c:pt>
              </c:strCache>
            </c:strRef>
          </c:cat>
          <c:val>
            <c:numRef>
              <c:f>P88グラフ!$S$4:$V$4</c:f>
              <c:numCache>
                <c:formatCode>#,##0_);[Red]\(#,##0\)</c:formatCode>
                <c:ptCount val="4"/>
                <c:pt idx="0">
                  <c:v>588</c:v>
                </c:pt>
                <c:pt idx="1">
                  <c:v>821</c:v>
                </c:pt>
                <c:pt idx="2">
                  <c:v>409</c:v>
                </c:pt>
                <c:pt idx="3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5-4600-9B4D-D0422D4E6C6B}"/>
            </c:ext>
          </c:extLst>
        </c:ser>
        <c:ser>
          <c:idx val="1"/>
          <c:order val="1"/>
          <c:tx>
            <c:strRef>
              <c:f>P88グラフ!$O$5</c:f>
              <c:strCache>
                <c:ptCount val="1"/>
                <c:pt idx="0">
                  <c:v>25年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P88グラフ!$S$3:$V$3</c:f>
              <c:strCache>
                <c:ptCount val="4"/>
                <c:pt idx="0">
                  <c:v>東吾野駅</c:v>
                </c:pt>
                <c:pt idx="1">
                  <c:v>吾野駅</c:v>
                </c:pt>
                <c:pt idx="2">
                  <c:v>西吾野駅</c:v>
                </c:pt>
                <c:pt idx="3">
                  <c:v>正丸駅</c:v>
                </c:pt>
              </c:strCache>
            </c:strRef>
          </c:cat>
          <c:val>
            <c:numRef>
              <c:f>P88グラフ!$S$5:$V$5</c:f>
              <c:numCache>
                <c:formatCode>#,##0_);[Red]\(#,##0\)</c:formatCode>
                <c:ptCount val="4"/>
                <c:pt idx="0">
                  <c:v>532</c:v>
                </c:pt>
                <c:pt idx="1">
                  <c:v>756</c:v>
                </c:pt>
                <c:pt idx="2">
                  <c:v>374</c:v>
                </c:pt>
                <c:pt idx="3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5-4600-9B4D-D0422D4E6C6B}"/>
            </c:ext>
          </c:extLst>
        </c:ser>
        <c:ser>
          <c:idx val="2"/>
          <c:order val="2"/>
          <c:tx>
            <c:strRef>
              <c:f>P88グラフ!$O$6</c:f>
              <c:strCache>
                <c:ptCount val="1"/>
                <c:pt idx="0">
                  <c:v>26年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P88グラフ!$S$3:$V$3</c:f>
              <c:strCache>
                <c:ptCount val="4"/>
                <c:pt idx="0">
                  <c:v>東吾野駅</c:v>
                </c:pt>
                <c:pt idx="1">
                  <c:v>吾野駅</c:v>
                </c:pt>
                <c:pt idx="2">
                  <c:v>西吾野駅</c:v>
                </c:pt>
                <c:pt idx="3">
                  <c:v>正丸駅</c:v>
                </c:pt>
              </c:strCache>
            </c:strRef>
          </c:cat>
          <c:val>
            <c:numRef>
              <c:f>P88グラフ!$S$6:$V$6</c:f>
              <c:numCache>
                <c:formatCode>#,##0_);[Red]\(#,##0\)</c:formatCode>
                <c:ptCount val="4"/>
                <c:pt idx="0">
                  <c:v>518</c:v>
                </c:pt>
                <c:pt idx="1">
                  <c:v>753</c:v>
                </c:pt>
                <c:pt idx="2">
                  <c:v>357</c:v>
                </c:pt>
                <c:pt idx="3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5-4600-9B4D-D0422D4E6C6B}"/>
            </c:ext>
          </c:extLst>
        </c:ser>
        <c:ser>
          <c:idx val="3"/>
          <c:order val="3"/>
          <c:tx>
            <c:strRef>
              <c:f>P88グラフ!$O$7</c:f>
              <c:strCache>
                <c:ptCount val="1"/>
                <c:pt idx="0">
                  <c:v>27年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>
                  <a:alpha val="99000"/>
                </a:srgbClr>
              </a:solidFill>
            </a:ln>
            <a:effectLst/>
          </c:spPr>
          <c:invertIfNegative val="0"/>
          <c:cat>
            <c:strRef>
              <c:f>P88グラフ!$S$3:$V$3</c:f>
              <c:strCache>
                <c:ptCount val="4"/>
                <c:pt idx="0">
                  <c:v>東吾野駅</c:v>
                </c:pt>
                <c:pt idx="1">
                  <c:v>吾野駅</c:v>
                </c:pt>
                <c:pt idx="2">
                  <c:v>西吾野駅</c:v>
                </c:pt>
                <c:pt idx="3">
                  <c:v>正丸駅</c:v>
                </c:pt>
              </c:strCache>
            </c:strRef>
          </c:cat>
          <c:val>
            <c:numRef>
              <c:f>P88グラフ!$S$7:$V$7</c:f>
              <c:numCache>
                <c:formatCode>#,##0_);[Red]\(#,##0\)</c:formatCode>
                <c:ptCount val="4"/>
                <c:pt idx="0">
                  <c:v>526</c:v>
                </c:pt>
                <c:pt idx="1">
                  <c:v>755</c:v>
                </c:pt>
                <c:pt idx="2">
                  <c:v>355</c:v>
                </c:pt>
                <c:pt idx="3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5-4600-9B4D-D0422D4E6C6B}"/>
            </c:ext>
          </c:extLst>
        </c:ser>
        <c:ser>
          <c:idx val="4"/>
          <c:order val="4"/>
          <c:tx>
            <c:strRef>
              <c:f>P88グラフ!$O$8</c:f>
              <c:strCache>
                <c:ptCount val="1"/>
                <c:pt idx="0">
                  <c:v>28年</c:v>
                </c:pt>
              </c:strCache>
            </c:strRef>
          </c:tx>
          <c:spPr>
            <a:pattFill prst="weave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P88グラフ!$S$3:$V$3</c:f>
              <c:strCache>
                <c:ptCount val="4"/>
                <c:pt idx="0">
                  <c:v>東吾野駅</c:v>
                </c:pt>
                <c:pt idx="1">
                  <c:v>吾野駅</c:v>
                </c:pt>
                <c:pt idx="2">
                  <c:v>西吾野駅</c:v>
                </c:pt>
                <c:pt idx="3">
                  <c:v>正丸駅</c:v>
                </c:pt>
              </c:strCache>
            </c:strRef>
          </c:cat>
          <c:val>
            <c:numRef>
              <c:f>P88グラフ!$S$8:$V$8</c:f>
              <c:numCache>
                <c:formatCode>#,##0_);[Red]\(#,##0\)</c:formatCode>
                <c:ptCount val="4"/>
                <c:pt idx="0">
                  <c:v>512</c:v>
                </c:pt>
                <c:pt idx="1">
                  <c:v>732</c:v>
                </c:pt>
                <c:pt idx="2">
                  <c:v>345</c:v>
                </c:pt>
                <c:pt idx="3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5-4600-9B4D-D0422D4E6C6B}"/>
            </c:ext>
          </c:extLst>
        </c:ser>
        <c:ser>
          <c:idx val="5"/>
          <c:order val="5"/>
          <c:tx>
            <c:strRef>
              <c:f>P88グラフ!$O$9</c:f>
              <c:strCache>
                <c:ptCount val="1"/>
                <c:pt idx="0">
                  <c:v>29年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P88グラフ!$S$3:$V$3</c:f>
              <c:strCache>
                <c:ptCount val="4"/>
                <c:pt idx="0">
                  <c:v>東吾野駅</c:v>
                </c:pt>
                <c:pt idx="1">
                  <c:v>吾野駅</c:v>
                </c:pt>
                <c:pt idx="2">
                  <c:v>西吾野駅</c:v>
                </c:pt>
                <c:pt idx="3">
                  <c:v>正丸駅</c:v>
                </c:pt>
              </c:strCache>
            </c:strRef>
          </c:cat>
          <c:val>
            <c:numRef>
              <c:f>P88グラフ!$S$9:$V$9</c:f>
              <c:numCache>
                <c:formatCode>#,##0_);[Red]\(#,##0\)</c:formatCode>
                <c:ptCount val="4"/>
                <c:pt idx="0">
                  <c:v>493</c:v>
                </c:pt>
                <c:pt idx="1">
                  <c:v>676</c:v>
                </c:pt>
                <c:pt idx="2">
                  <c:v>339</c:v>
                </c:pt>
                <c:pt idx="3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35-4600-9B4D-D0422D4E6C6B}"/>
            </c:ext>
          </c:extLst>
        </c:ser>
        <c:ser>
          <c:idx val="6"/>
          <c:order val="6"/>
          <c:tx>
            <c:strRef>
              <c:f>P88グラフ!$O$10</c:f>
              <c:strCache>
                <c:ptCount val="1"/>
                <c:pt idx="0">
                  <c:v>30年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P88グラフ!$S$3:$V$3</c:f>
              <c:strCache>
                <c:ptCount val="4"/>
                <c:pt idx="0">
                  <c:v>東吾野駅</c:v>
                </c:pt>
                <c:pt idx="1">
                  <c:v>吾野駅</c:v>
                </c:pt>
                <c:pt idx="2">
                  <c:v>西吾野駅</c:v>
                </c:pt>
                <c:pt idx="3">
                  <c:v>正丸駅</c:v>
                </c:pt>
              </c:strCache>
            </c:strRef>
          </c:cat>
          <c:val>
            <c:numRef>
              <c:f>P88グラフ!$S$10:$V$10</c:f>
              <c:numCache>
                <c:formatCode>#,##0_);[Red]\(#,##0\)</c:formatCode>
                <c:ptCount val="4"/>
                <c:pt idx="0">
                  <c:v>475</c:v>
                </c:pt>
                <c:pt idx="1">
                  <c:v>664</c:v>
                </c:pt>
                <c:pt idx="2">
                  <c:v>346</c:v>
                </c:pt>
                <c:pt idx="3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5-4600-9B4D-D0422D4E6C6B}"/>
            </c:ext>
          </c:extLst>
        </c:ser>
        <c:ser>
          <c:idx val="7"/>
          <c:order val="7"/>
          <c:tx>
            <c:strRef>
              <c:f>P88グラフ!$O$11</c:f>
              <c:strCache>
                <c:ptCount val="1"/>
                <c:pt idx="0">
                  <c:v>令和元年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P88グラフ!$S$3:$V$3</c:f>
              <c:strCache>
                <c:ptCount val="4"/>
                <c:pt idx="0">
                  <c:v>東吾野駅</c:v>
                </c:pt>
                <c:pt idx="1">
                  <c:v>吾野駅</c:v>
                </c:pt>
                <c:pt idx="2">
                  <c:v>西吾野駅</c:v>
                </c:pt>
                <c:pt idx="3">
                  <c:v>正丸駅</c:v>
                </c:pt>
              </c:strCache>
            </c:strRef>
          </c:cat>
          <c:val>
            <c:numRef>
              <c:f>P88グラフ!$S$11:$V$11</c:f>
              <c:numCache>
                <c:formatCode>#,##0_);[Red]\(#,##0\)</c:formatCode>
                <c:ptCount val="4"/>
                <c:pt idx="0">
                  <c:v>456</c:v>
                </c:pt>
                <c:pt idx="1">
                  <c:v>617</c:v>
                </c:pt>
                <c:pt idx="2">
                  <c:v>343</c:v>
                </c:pt>
                <c:pt idx="3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35-4600-9B4D-D0422D4E6C6B}"/>
            </c:ext>
          </c:extLst>
        </c:ser>
        <c:ser>
          <c:idx val="8"/>
          <c:order val="8"/>
          <c:tx>
            <c:strRef>
              <c:f>P88グラフ!$O$12</c:f>
              <c:strCache>
                <c:ptCount val="1"/>
                <c:pt idx="0">
                  <c:v>2年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P88グラフ!$S$3:$V$3</c:f>
              <c:strCache>
                <c:ptCount val="4"/>
                <c:pt idx="0">
                  <c:v>東吾野駅</c:v>
                </c:pt>
                <c:pt idx="1">
                  <c:v>吾野駅</c:v>
                </c:pt>
                <c:pt idx="2">
                  <c:v>西吾野駅</c:v>
                </c:pt>
                <c:pt idx="3">
                  <c:v>正丸駅</c:v>
                </c:pt>
              </c:strCache>
            </c:strRef>
          </c:cat>
          <c:val>
            <c:numRef>
              <c:f>P88グラフ!$S$12:$V$12</c:f>
              <c:numCache>
                <c:formatCode>#,##0_);[Red]\(#,##0\)</c:formatCode>
                <c:ptCount val="4"/>
                <c:pt idx="0">
                  <c:v>346</c:v>
                </c:pt>
                <c:pt idx="1">
                  <c:v>449</c:v>
                </c:pt>
                <c:pt idx="2">
                  <c:v>220</c:v>
                </c:pt>
                <c:pt idx="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35-4600-9B4D-D0422D4E6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067304"/>
        <c:axId val="1"/>
      </c:barChart>
      <c:catAx>
        <c:axId val="739067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906730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266070762133752"/>
          <c:y val="8.3180693322425614E-2"/>
          <c:w val="0.11802262479427839"/>
          <c:h val="0.549416641101680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57150</xdr:rowOff>
    </xdr:from>
    <xdr:to>
      <xdr:col>9</xdr:col>
      <xdr:colOff>514350</xdr:colOff>
      <xdr:row>30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B7F98-863E-4F61-B650-0E80CD8E8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27</xdr:row>
      <xdr:rowOff>66675</xdr:rowOff>
    </xdr:from>
    <xdr:to>
      <xdr:col>9</xdr:col>
      <xdr:colOff>381000</xdr:colOff>
      <xdr:row>28</xdr:row>
      <xdr:rowOff>95250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76571CC5-5C3F-4113-9E7E-59D695CF8618}"/>
            </a:ext>
          </a:extLst>
        </xdr:cNvPr>
        <xdr:cNvSpPr txBox="1">
          <a:spLocks noChangeArrowheads="1"/>
        </xdr:cNvSpPr>
      </xdr:nvSpPr>
      <xdr:spPr bwMode="auto">
        <a:xfrm>
          <a:off x="5781675" y="5229225"/>
          <a:ext cx="752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647700</xdr:colOff>
      <xdr:row>29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2B375B-4962-421A-85CE-72D625719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171450</xdr:rowOff>
    </xdr:from>
    <xdr:to>
      <xdr:col>11</xdr:col>
      <xdr:colOff>647700</xdr:colOff>
      <xdr:row>72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0559909-A135-4F0F-A7C2-05D10EA54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0.8733</cdr:x>
      <cdr:y>0.95074</cdr:y>
    </cdr:from>
    <cdr:to>
      <cdr:x>0.96281</cdr:x>
      <cdr:y>0.98912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6450" y="4718050"/>
          <a:ext cx="733425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単位：人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0.875</cdr:x>
      <cdr:y>0.96662</cdr:y>
    </cdr:from>
    <cdr:to>
      <cdr:x>0.96467</cdr:x>
      <cdr:y>0.99263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6450" y="7080250"/>
          <a:ext cx="733425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2499C-F1DE-4368-BB85-E0A60BAEDC3D}">
  <sheetPr>
    <tabColor theme="0"/>
    <pageSetUpPr fitToPage="1"/>
  </sheetPr>
  <dimension ref="A1:AU75"/>
  <sheetViews>
    <sheetView tabSelected="1" zoomScaleNormal="100" zoomScaleSheetLayoutView="100" workbookViewId="0">
      <selection sqref="A1:J1"/>
    </sheetView>
  </sheetViews>
  <sheetFormatPr defaultRowHeight="13.5" x14ac:dyDescent="0.15"/>
  <cols>
    <col min="1" max="1" width="9" style="1"/>
    <col min="2" max="2" width="10" style="1" customWidth="1"/>
    <col min="3" max="3" width="7.75" style="1" bestFit="1" customWidth="1"/>
    <col min="4" max="9" width="9" style="1"/>
    <col min="10" max="10" width="7.125" style="1" bestFit="1" customWidth="1"/>
    <col min="11" max="11" width="7.125" style="1" customWidth="1"/>
    <col min="12" max="12" width="9.125" style="1" hidden="1" customWidth="1"/>
    <col min="13" max="13" width="15.125" style="1" hidden="1" customWidth="1"/>
    <col min="14" max="14" width="3.375" style="1" customWidth="1"/>
    <col min="15" max="15" width="9" style="1"/>
    <col min="16" max="16" width="15.125" style="1" bestFit="1" customWidth="1"/>
    <col min="17" max="22" width="9" style="1"/>
    <col min="23" max="23" width="14.5" style="1" customWidth="1"/>
    <col min="24" max="257" width="9" style="1"/>
    <col min="258" max="258" width="10" style="1" customWidth="1"/>
    <col min="259" max="259" width="7.75" style="1" bestFit="1" customWidth="1"/>
    <col min="260" max="265" width="9" style="1"/>
    <col min="266" max="266" width="7.125" style="1" bestFit="1" customWidth="1"/>
    <col min="267" max="267" width="7.125" style="1" customWidth="1"/>
    <col min="268" max="268" width="9.125" style="1" bestFit="1" customWidth="1"/>
    <col min="269" max="269" width="15.125" style="1" bestFit="1" customWidth="1"/>
    <col min="270" max="270" width="3.375" style="1" customWidth="1"/>
    <col min="271" max="271" width="9" style="1"/>
    <col min="272" max="272" width="15.125" style="1" bestFit="1" customWidth="1"/>
    <col min="273" max="278" width="9" style="1"/>
    <col min="279" max="279" width="14.5" style="1" customWidth="1"/>
    <col min="280" max="513" width="9" style="1"/>
    <col min="514" max="514" width="10" style="1" customWidth="1"/>
    <col min="515" max="515" width="7.75" style="1" bestFit="1" customWidth="1"/>
    <col min="516" max="521" width="9" style="1"/>
    <col min="522" max="522" width="7.125" style="1" bestFit="1" customWidth="1"/>
    <col min="523" max="523" width="7.125" style="1" customWidth="1"/>
    <col min="524" max="524" width="9.125" style="1" bestFit="1" customWidth="1"/>
    <col min="525" max="525" width="15.125" style="1" bestFit="1" customWidth="1"/>
    <col min="526" max="526" width="3.375" style="1" customWidth="1"/>
    <col min="527" max="527" width="9" style="1"/>
    <col min="528" max="528" width="15.125" style="1" bestFit="1" customWidth="1"/>
    <col min="529" max="534" width="9" style="1"/>
    <col min="535" max="535" width="14.5" style="1" customWidth="1"/>
    <col min="536" max="769" width="9" style="1"/>
    <col min="770" max="770" width="10" style="1" customWidth="1"/>
    <col min="771" max="771" width="7.75" style="1" bestFit="1" customWidth="1"/>
    <col min="772" max="777" width="9" style="1"/>
    <col min="778" max="778" width="7.125" style="1" bestFit="1" customWidth="1"/>
    <col min="779" max="779" width="7.125" style="1" customWidth="1"/>
    <col min="780" max="780" width="9.125" style="1" bestFit="1" customWidth="1"/>
    <col min="781" max="781" width="15.125" style="1" bestFit="1" customWidth="1"/>
    <col min="782" max="782" width="3.375" style="1" customWidth="1"/>
    <col min="783" max="783" width="9" style="1"/>
    <col min="784" max="784" width="15.125" style="1" bestFit="1" customWidth="1"/>
    <col min="785" max="790" width="9" style="1"/>
    <col min="791" max="791" width="14.5" style="1" customWidth="1"/>
    <col min="792" max="1025" width="9" style="1"/>
    <col min="1026" max="1026" width="10" style="1" customWidth="1"/>
    <col min="1027" max="1027" width="7.75" style="1" bestFit="1" customWidth="1"/>
    <col min="1028" max="1033" width="9" style="1"/>
    <col min="1034" max="1034" width="7.125" style="1" bestFit="1" customWidth="1"/>
    <col min="1035" max="1035" width="7.125" style="1" customWidth="1"/>
    <col min="1036" max="1036" width="9.125" style="1" bestFit="1" customWidth="1"/>
    <col min="1037" max="1037" width="15.125" style="1" bestFit="1" customWidth="1"/>
    <col min="1038" max="1038" width="3.375" style="1" customWidth="1"/>
    <col min="1039" max="1039" width="9" style="1"/>
    <col min="1040" max="1040" width="15.125" style="1" bestFit="1" customWidth="1"/>
    <col min="1041" max="1046" width="9" style="1"/>
    <col min="1047" max="1047" width="14.5" style="1" customWidth="1"/>
    <col min="1048" max="1281" width="9" style="1"/>
    <col min="1282" max="1282" width="10" style="1" customWidth="1"/>
    <col min="1283" max="1283" width="7.75" style="1" bestFit="1" customWidth="1"/>
    <col min="1284" max="1289" width="9" style="1"/>
    <col min="1290" max="1290" width="7.125" style="1" bestFit="1" customWidth="1"/>
    <col min="1291" max="1291" width="7.125" style="1" customWidth="1"/>
    <col min="1292" max="1292" width="9.125" style="1" bestFit="1" customWidth="1"/>
    <col min="1293" max="1293" width="15.125" style="1" bestFit="1" customWidth="1"/>
    <col min="1294" max="1294" width="3.375" style="1" customWidth="1"/>
    <col min="1295" max="1295" width="9" style="1"/>
    <col min="1296" max="1296" width="15.125" style="1" bestFit="1" customWidth="1"/>
    <col min="1297" max="1302" width="9" style="1"/>
    <col min="1303" max="1303" width="14.5" style="1" customWidth="1"/>
    <col min="1304" max="1537" width="9" style="1"/>
    <col min="1538" max="1538" width="10" style="1" customWidth="1"/>
    <col min="1539" max="1539" width="7.75" style="1" bestFit="1" customWidth="1"/>
    <col min="1540" max="1545" width="9" style="1"/>
    <col min="1546" max="1546" width="7.125" style="1" bestFit="1" customWidth="1"/>
    <col min="1547" max="1547" width="7.125" style="1" customWidth="1"/>
    <col min="1548" max="1548" width="9.125" style="1" bestFit="1" customWidth="1"/>
    <col min="1549" max="1549" width="15.125" style="1" bestFit="1" customWidth="1"/>
    <col min="1550" max="1550" width="3.375" style="1" customWidth="1"/>
    <col min="1551" max="1551" width="9" style="1"/>
    <col min="1552" max="1552" width="15.125" style="1" bestFit="1" customWidth="1"/>
    <col min="1553" max="1558" width="9" style="1"/>
    <col min="1559" max="1559" width="14.5" style="1" customWidth="1"/>
    <col min="1560" max="1793" width="9" style="1"/>
    <col min="1794" max="1794" width="10" style="1" customWidth="1"/>
    <col min="1795" max="1795" width="7.75" style="1" bestFit="1" customWidth="1"/>
    <col min="1796" max="1801" width="9" style="1"/>
    <col min="1802" max="1802" width="7.125" style="1" bestFit="1" customWidth="1"/>
    <col min="1803" max="1803" width="7.125" style="1" customWidth="1"/>
    <col min="1804" max="1804" width="9.125" style="1" bestFit="1" customWidth="1"/>
    <col min="1805" max="1805" width="15.125" style="1" bestFit="1" customWidth="1"/>
    <col min="1806" max="1806" width="3.375" style="1" customWidth="1"/>
    <col min="1807" max="1807" width="9" style="1"/>
    <col min="1808" max="1808" width="15.125" style="1" bestFit="1" customWidth="1"/>
    <col min="1809" max="1814" width="9" style="1"/>
    <col min="1815" max="1815" width="14.5" style="1" customWidth="1"/>
    <col min="1816" max="2049" width="9" style="1"/>
    <col min="2050" max="2050" width="10" style="1" customWidth="1"/>
    <col min="2051" max="2051" width="7.75" style="1" bestFit="1" customWidth="1"/>
    <col min="2052" max="2057" width="9" style="1"/>
    <col min="2058" max="2058" width="7.125" style="1" bestFit="1" customWidth="1"/>
    <col min="2059" max="2059" width="7.125" style="1" customWidth="1"/>
    <col min="2060" max="2060" width="9.125" style="1" bestFit="1" customWidth="1"/>
    <col min="2061" max="2061" width="15.125" style="1" bestFit="1" customWidth="1"/>
    <col min="2062" max="2062" width="3.375" style="1" customWidth="1"/>
    <col min="2063" max="2063" width="9" style="1"/>
    <col min="2064" max="2064" width="15.125" style="1" bestFit="1" customWidth="1"/>
    <col min="2065" max="2070" width="9" style="1"/>
    <col min="2071" max="2071" width="14.5" style="1" customWidth="1"/>
    <col min="2072" max="2305" width="9" style="1"/>
    <col min="2306" max="2306" width="10" style="1" customWidth="1"/>
    <col min="2307" max="2307" width="7.75" style="1" bestFit="1" customWidth="1"/>
    <col min="2308" max="2313" width="9" style="1"/>
    <col min="2314" max="2314" width="7.125" style="1" bestFit="1" customWidth="1"/>
    <col min="2315" max="2315" width="7.125" style="1" customWidth="1"/>
    <col min="2316" max="2316" width="9.125" style="1" bestFit="1" customWidth="1"/>
    <col min="2317" max="2317" width="15.125" style="1" bestFit="1" customWidth="1"/>
    <col min="2318" max="2318" width="3.375" style="1" customWidth="1"/>
    <col min="2319" max="2319" width="9" style="1"/>
    <col min="2320" max="2320" width="15.125" style="1" bestFit="1" customWidth="1"/>
    <col min="2321" max="2326" width="9" style="1"/>
    <col min="2327" max="2327" width="14.5" style="1" customWidth="1"/>
    <col min="2328" max="2561" width="9" style="1"/>
    <col min="2562" max="2562" width="10" style="1" customWidth="1"/>
    <col min="2563" max="2563" width="7.75" style="1" bestFit="1" customWidth="1"/>
    <col min="2564" max="2569" width="9" style="1"/>
    <col min="2570" max="2570" width="7.125" style="1" bestFit="1" customWidth="1"/>
    <col min="2571" max="2571" width="7.125" style="1" customWidth="1"/>
    <col min="2572" max="2572" width="9.125" style="1" bestFit="1" customWidth="1"/>
    <col min="2573" max="2573" width="15.125" style="1" bestFit="1" customWidth="1"/>
    <col min="2574" max="2574" width="3.375" style="1" customWidth="1"/>
    <col min="2575" max="2575" width="9" style="1"/>
    <col min="2576" max="2576" width="15.125" style="1" bestFit="1" customWidth="1"/>
    <col min="2577" max="2582" width="9" style="1"/>
    <col min="2583" max="2583" width="14.5" style="1" customWidth="1"/>
    <col min="2584" max="2817" width="9" style="1"/>
    <col min="2818" max="2818" width="10" style="1" customWidth="1"/>
    <col min="2819" max="2819" width="7.75" style="1" bestFit="1" customWidth="1"/>
    <col min="2820" max="2825" width="9" style="1"/>
    <col min="2826" max="2826" width="7.125" style="1" bestFit="1" customWidth="1"/>
    <col min="2827" max="2827" width="7.125" style="1" customWidth="1"/>
    <col min="2828" max="2828" width="9.125" style="1" bestFit="1" customWidth="1"/>
    <col min="2829" max="2829" width="15.125" style="1" bestFit="1" customWidth="1"/>
    <col min="2830" max="2830" width="3.375" style="1" customWidth="1"/>
    <col min="2831" max="2831" width="9" style="1"/>
    <col min="2832" max="2832" width="15.125" style="1" bestFit="1" customWidth="1"/>
    <col min="2833" max="2838" width="9" style="1"/>
    <col min="2839" max="2839" width="14.5" style="1" customWidth="1"/>
    <col min="2840" max="3073" width="9" style="1"/>
    <col min="3074" max="3074" width="10" style="1" customWidth="1"/>
    <col min="3075" max="3075" width="7.75" style="1" bestFit="1" customWidth="1"/>
    <col min="3076" max="3081" width="9" style="1"/>
    <col min="3082" max="3082" width="7.125" style="1" bestFit="1" customWidth="1"/>
    <col min="3083" max="3083" width="7.125" style="1" customWidth="1"/>
    <col min="3084" max="3084" width="9.125" style="1" bestFit="1" customWidth="1"/>
    <col min="3085" max="3085" width="15.125" style="1" bestFit="1" customWidth="1"/>
    <col min="3086" max="3086" width="3.375" style="1" customWidth="1"/>
    <col min="3087" max="3087" width="9" style="1"/>
    <col min="3088" max="3088" width="15.125" style="1" bestFit="1" customWidth="1"/>
    <col min="3089" max="3094" width="9" style="1"/>
    <col min="3095" max="3095" width="14.5" style="1" customWidth="1"/>
    <col min="3096" max="3329" width="9" style="1"/>
    <col min="3330" max="3330" width="10" style="1" customWidth="1"/>
    <col min="3331" max="3331" width="7.75" style="1" bestFit="1" customWidth="1"/>
    <col min="3332" max="3337" width="9" style="1"/>
    <col min="3338" max="3338" width="7.125" style="1" bestFit="1" customWidth="1"/>
    <col min="3339" max="3339" width="7.125" style="1" customWidth="1"/>
    <col min="3340" max="3340" width="9.125" style="1" bestFit="1" customWidth="1"/>
    <col min="3341" max="3341" width="15.125" style="1" bestFit="1" customWidth="1"/>
    <col min="3342" max="3342" width="3.375" style="1" customWidth="1"/>
    <col min="3343" max="3343" width="9" style="1"/>
    <col min="3344" max="3344" width="15.125" style="1" bestFit="1" customWidth="1"/>
    <col min="3345" max="3350" width="9" style="1"/>
    <col min="3351" max="3351" width="14.5" style="1" customWidth="1"/>
    <col min="3352" max="3585" width="9" style="1"/>
    <col min="3586" max="3586" width="10" style="1" customWidth="1"/>
    <col min="3587" max="3587" width="7.75" style="1" bestFit="1" customWidth="1"/>
    <col min="3588" max="3593" width="9" style="1"/>
    <col min="3594" max="3594" width="7.125" style="1" bestFit="1" customWidth="1"/>
    <col min="3595" max="3595" width="7.125" style="1" customWidth="1"/>
    <col min="3596" max="3596" width="9.125" style="1" bestFit="1" customWidth="1"/>
    <col min="3597" max="3597" width="15.125" style="1" bestFit="1" customWidth="1"/>
    <col min="3598" max="3598" width="3.375" style="1" customWidth="1"/>
    <col min="3599" max="3599" width="9" style="1"/>
    <col min="3600" max="3600" width="15.125" style="1" bestFit="1" customWidth="1"/>
    <col min="3601" max="3606" width="9" style="1"/>
    <col min="3607" max="3607" width="14.5" style="1" customWidth="1"/>
    <col min="3608" max="3841" width="9" style="1"/>
    <col min="3842" max="3842" width="10" style="1" customWidth="1"/>
    <col min="3843" max="3843" width="7.75" style="1" bestFit="1" customWidth="1"/>
    <col min="3844" max="3849" width="9" style="1"/>
    <col min="3850" max="3850" width="7.125" style="1" bestFit="1" customWidth="1"/>
    <col min="3851" max="3851" width="7.125" style="1" customWidth="1"/>
    <col min="3852" max="3852" width="9.125" style="1" bestFit="1" customWidth="1"/>
    <col min="3853" max="3853" width="15.125" style="1" bestFit="1" customWidth="1"/>
    <col min="3854" max="3854" width="3.375" style="1" customWidth="1"/>
    <col min="3855" max="3855" width="9" style="1"/>
    <col min="3856" max="3856" width="15.125" style="1" bestFit="1" customWidth="1"/>
    <col min="3857" max="3862" width="9" style="1"/>
    <col min="3863" max="3863" width="14.5" style="1" customWidth="1"/>
    <col min="3864" max="4097" width="9" style="1"/>
    <col min="4098" max="4098" width="10" style="1" customWidth="1"/>
    <col min="4099" max="4099" width="7.75" style="1" bestFit="1" customWidth="1"/>
    <col min="4100" max="4105" width="9" style="1"/>
    <col min="4106" max="4106" width="7.125" style="1" bestFit="1" customWidth="1"/>
    <col min="4107" max="4107" width="7.125" style="1" customWidth="1"/>
    <col min="4108" max="4108" width="9.125" style="1" bestFit="1" customWidth="1"/>
    <col min="4109" max="4109" width="15.125" style="1" bestFit="1" customWidth="1"/>
    <col min="4110" max="4110" width="3.375" style="1" customWidth="1"/>
    <col min="4111" max="4111" width="9" style="1"/>
    <col min="4112" max="4112" width="15.125" style="1" bestFit="1" customWidth="1"/>
    <col min="4113" max="4118" width="9" style="1"/>
    <col min="4119" max="4119" width="14.5" style="1" customWidth="1"/>
    <col min="4120" max="4353" width="9" style="1"/>
    <col min="4354" max="4354" width="10" style="1" customWidth="1"/>
    <col min="4355" max="4355" width="7.75" style="1" bestFit="1" customWidth="1"/>
    <col min="4356" max="4361" width="9" style="1"/>
    <col min="4362" max="4362" width="7.125" style="1" bestFit="1" customWidth="1"/>
    <col min="4363" max="4363" width="7.125" style="1" customWidth="1"/>
    <col min="4364" max="4364" width="9.125" style="1" bestFit="1" customWidth="1"/>
    <col min="4365" max="4365" width="15.125" style="1" bestFit="1" customWidth="1"/>
    <col min="4366" max="4366" width="3.375" style="1" customWidth="1"/>
    <col min="4367" max="4367" width="9" style="1"/>
    <col min="4368" max="4368" width="15.125" style="1" bestFit="1" customWidth="1"/>
    <col min="4369" max="4374" width="9" style="1"/>
    <col min="4375" max="4375" width="14.5" style="1" customWidth="1"/>
    <col min="4376" max="4609" width="9" style="1"/>
    <col min="4610" max="4610" width="10" style="1" customWidth="1"/>
    <col min="4611" max="4611" width="7.75" style="1" bestFit="1" customWidth="1"/>
    <col min="4612" max="4617" width="9" style="1"/>
    <col min="4618" max="4618" width="7.125" style="1" bestFit="1" customWidth="1"/>
    <col min="4619" max="4619" width="7.125" style="1" customWidth="1"/>
    <col min="4620" max="4620" width="9.125" style="1" bestFit="1" customWidth="1"/>
    <col min="4621" max="4621" width="15.125" style="1" bestFit="1" customWidth="1"/>
    <col min="4622" max="4622" width="3.375" style="1" customWidth="1"/>
    <col min="4623" max="4623" width="9" style="1"/>
    <col min="4624" max="4624" width="15.125" style="1" bestFit="1" customWidth="1"/>
    <col min="4625" max="4630" width="9" style="1"/>
    <col min="4631" max="4631" width="14.5" style="1" customWidth="1"/>
    <col min="4632" max="4865" width="9" style="1"/>
    <col min="4866" max="4866" width="10" style="1" customWidth="1"/>
    <col min="4867" max="4867" width="7.75" style="1" bestFit="1" customWidth="1"/>
    <col min="4868" max="4873" width="9" style="1"/>
    <col min="4874" max="4874" width="7.125" style="1" bestFit="1" customWidth="1"/>
    <col min="4875" max="4875" width="7.125" style="1" customWidth="1"/>
    <col min="4876" max="4876" width="9.125" style="1" bestFit="1" customWidth="1"/>
    <col min="4877" max="4877" width="15.125" style="1" bestFit="1" customWidth="1"/>
    <col min="4878" max="4878" width="3.375" style="1" customWidth="1"/>
    <col min="4879" max="4879" width="9" style="1"/>
    <col min="4880" max="4880" width="15.125" style="1" bestFit="1" customWidth="1"/>
    <col min="4881" max="4886" width="9" style="1"/>
    <col min="4887" max="4887" width="14.5" style="1" customWidth="1"/>
    <col min="4888" max="5121" width="9" style="1"/>
    <col min="5122" max="5122" width="10" style="1" customWidth="1"/>
    <col min="5123" max="5123" width="7.75" style="1" bestFit="1" customWidth="1"/>
    <col min="5124" max="5129" width="9" style="1"/>
    <col min="5130" max="5130" width="7.125" style="1" bestFit="1" customWidth="1"/>
    <col min="5131" max="5131" width="7.125" style="1" customWidth="1"/>
    <col min="5132" max="5132" width="9.125" style="1" bestFit="1" customWidth="1"/>
    <col min="5133" max="5133" width="15.125" style="1" bestFit="1" customWidth="1"/>
    <col min="5134" max="5134" width="3.375" style="1" customWidth="1"/>
    <col min="5135" max="5135" width="9" style="1"/>
    <col min="5136" max="5136" width="15.125" style="1" bestFit="1" customWidth="1"/>
    <col min="5137" max="5142" width="9" style="1"/>
    <col min="5143" max="5143" width="14.5" style="1" customWidth="1"/>
    <col min="5144" max="5377" width="9" style="1"/>
    <col min="5378" max="5378" width="10" style="1" customWidth="1"/>
    <col min="5379" max="5379" width="7.75" style="1" bestFit="1" customWidth="1"/>
    <col min="5380" max="5385" width="9" style="1"/>
    <col min="5386" max="5386" width="7.125" style="1" bestFit="1" customWidth="1"/>
    <col min="5387" max="5387" width="7.125" style="1" customWidth="1"/>
    <col min="5388" max="5388" width="9.125" style="1" bestFit="1" customWidth="1"/>
    <col min="5389" max="5389" width="15.125" style="1" bestFit="1" customWidth="1"/>
    <col min="5390" max="5390" width="3.375" style="1" customWidth="1"/>
    <col min="5391" max="5391" width="9" style="1"/>
    <col min="5392" max="5392" width="15.125" style="1" bestFit="1" customWidth="1"/>
    <col min="5393" max="5398" width="9" style="1"/>
    <col min="5399" max="5399" width="14.5" style="1" customWidth="1"/>
    <col min="5400" max="5633" width="9" style="1"/>
    <col min="5634" max="5634" width="10" style="1" customWidth="1"/>
    <col min="5635" max="5635" width="7.75" style="1" bestFit="1" customWidth="1"/>
    <col min="5636" max="5641" width="9" style="1"/>
    <col min="5642" max="5642" width="7.125" style="1" bestFit="1" customWidth="1"/>
    <col min="5643" max="5643" width="7.125" style="1" customWidth="1"/>
    <col min="5644" max="5644" width="9.125" style="1" bestFit="1" customWidth="1"/>
    <col min="5645" max="5645" width="15.125" style="1" bestFit="1" customWidth="1"/>
    <col min="5646" max="5646" width="3.375" style="1" customWidth="1"/>
    <col min="5647" max="5647" width="9" style="1"/>
    <col min="5648" max="5648" width="15.125" style="1" bestFit="1" customWidth="1"/>
    <col min="5649" max="5654" width="9" style="1"/>
    <col min="5655" max="5655" width="14.5" style="1" customWidth="1"/>
    <col min="5656" max="5889" width="9" style="1"/>
    <col min="5890" max="5890" width="10" style="1" customWidth="1"/>
    <col min="5891" max="5891" width="7.75" style="1" bestFit="1" customWidth="1"/>
    <col min="5892" max="5897" width="9" style="1"/>
    <col min="5898" max="5898" width="7.125" style="1" bestFit="1" customWidth="1"/>
    <col min="5899" max="5899" width="7.125" style="1" customWidth="1"/>
    <col min="5900" max="5900" width="9.125" style="1" bestFit="1" customWidth="1"/>
    <col min="5901" max="5901" width="15.125" style="1" bestFit="1" customWidth="1"/>
    <col min="5902" max="5902" width="3.375" style="1" customWidth="1"/>
    <col min="5903" max="5903" width="9" style="1"/>
    <col min="5904" max="5904" width="15.125" style="1" bestFit="1" customWidth="1"/>
    <col min="5905" max="5910" width="9" style="1"/>
    <col min="5911" max="5911" width="14.5" style="1" customWidth="1"/>
    <col min="5912" max="6145" width="9" style="1"/>
    <col min="6146" max="6146" width="10" style="1" customWidth="1"/>
    <col min="6147" max="6147" width="7.75" style="1" bestFit="1" customWidth="1"/>
    <col min="6148" max="6153" width="9" style="1"/>
    <col min="6154" max="6154" width="7.125" style="1" bestFit="1" customWidth="1"/>
    <col min="6155" max="6155" width="7.125" style="1" customWidth="1"/>
    <col min="6156" max="6156" width="9.125" style="1" bestFit="1" customWidth="1"/>
    <col min="6157" max="6157" width="15.125" style="1" bestFit="1" customWidth="1"/>
    <col min="6158" max="6158" width="3.375" style="1" customWidth="1"/>
    <col min="6159" max="6159" width="9" style="1"/>
    <col min="6160" max="6160" width="15.125" style="1" bestFit="1" customWidth="1"/>
    <col min="6161" max="6166" width="9" style="1"/>
    <col min="6167" max="6167" width="14.5" style="1" customWidth="1"/>
    <col min="6168" max="6401" width="9" style="1"/>
    <col min="6402" max="6402" width="10" style="1" customWidth="1"/>
    <col min="6403" max="6403" width="7.75" style="1" bestFit="1" customWidth="1"/>
    <col min="6404" max="6409" width="9" style="1"/>
    <col min="6410" max="6410" width="7.125" style="1" bestFit="1" customWidth="1"/>
    <col min="6411" max="6411" width="7.125" style="1" customWidth="1"/>
    <col min="6412" max="6412" width="9.125" style="1" bestFit="1" customWidth="1"/>
    <col min="6413" max="6413" width="15.125" style="1" bestFit="1" customWidth="1"/>
    <col min="6414" max="6414" width="3.375" style="1" customWidth="1"/>
    <col min="6415" max="6415" width="9" style="1"/>
    <col min="6416" max="6416" width="15.125" style="1" bestFit="1" customWidth="1"/>
    <col min="6417" max="6422" width="9" style="1"/>
    <col min="6423" max="6423" width="14.5" style="1" customWidth="1"/>
    <col min="6424" max="6657" width="9" style="1"/>
    <col min="6658" max="6658" width="10" style="1" customWidth="1"/>
    <col min="6659" max="6659" width="7.75" style="1" bestFit="1" customWidth="1"/>
    <col min="6660" max="6665" width="9" style="1"/>
    <col min="6666" max="6666" width="7.125" style="1" bestFit="1" customWidth="1"/>
    <col min="6667" max="6667" width="7.125" style="1" customWidth="1"/>
    <col min="6668" max="6668" width="9.125" style="1" bestFit="1" customWidth="1"/>
    <col min="6669" max="6669" width="15.125" style="1" bestFit="1" customWidth="1"/>
    <col min="6670" max="6670" width="3.375" style="1" customWidth="1"/>
    <col min="6671" max="6671" width="9" style="1"/>
    <col min="6672" max="6672" width="15.125" style="1" bestFit="1" customWidth="1"/>
    <col min="6673" max="6678" width="9" style="1"/>
    <col min="6679" max="6679" width="14.5" style="1" customWidth="1"/>
    <col min="6680" max="6913" width="9" style="1"/>
    <col min="6914" max="6914" width="10" style="1" customWidth="1"/>
    <col min="6915" max="6915" width="7.75" style="1" bestFit="1" customWidth="1"/>
    <col min="6916" max="6921" width="9" style="1"/>
    <col min="6922" max="6922" width="7.125" style="1" bestFit="1" customWidth="1"/>
    <col min="6923" max="6923" width="7.125" style="1" customWidth="1"/>
    <col min="6924" max="6924" width="9.125" style="1" bestFit="1" customWidth="1"/>
    <col min="6925" max="6925" width="15.125" style="1" bestFit="1" customWidth="1"/>
    <col min="6926" max="6926" width="3.375" style="1" customWidth="1"/>
    <col min="6927" max="6927" width="9" style="1"/>
    <col min="6928" max="6928" width="15.125" style="1" bestFit="1" customWidth="1"/>
    <col min="6929" max="6934" width="9" style="1"/>
    <col min="6935" max="6935" width="14.5" style="1" customWidth="1"/>
    <col min="6936" max="7169" width="9" style="1"/>
    <col min="7170" max="7170" width="10" style="1" customWidth="1"/>
    <col min="7171" max="7171" width="7.75" style="1" bestFit="1" customWidth="1"/>
    <col min="7172" max="7177" width="9" style="1"/>
    <col min="7178" max="7178" width="7.125" style="1" bestFit="1" customWidth="1"/>
    <col min="7179" max="7179" width="7.125" style="1" customWidth="1"/>
    <col min="7180" max="7180" width="9.125" style="1" bestFit="1" customWidth="1"/>
    <col min="7181" max="7181" width="15.125" style="1" bestFit="1" customWidth="1"/>
    <col min="7182" max="7182" width="3.375" style="1" customWidth="1"/>
    <col min="7183" max="7183" width="9" style="1"/>
    <col min="7184" max="7184" width="15.125" style="1" bestFit="1" customWidth="1"/>
    <col min="7185" max="7190" width="9" style="1"/>
    <col min="7191" max="7191" width="14.5" style="1" customWidth="1"/>
    <col min="7192" max="7425" width="9" style="1"/>
    <col min="7426" max="7426" width="10" style="1" customWidth="1"/>
    <col min="7427" max="7427" width="7.75" style="1" bestFit="1" customWidth="1"/>
    <col min="7428" max="7433" width="9" style="1"/>
    <col min="7434" max="7434" width="7.125" style="1" bestFit="1" customWidth="1"/>
    <col min="7435" max="7435" width="7.125" style="1" customWidth="1"/>
    <col min="7436" max="7436" width="9.125" style="1" bestFit="1" customWidth="1"/>
    <col min="7437" max="7437" width="15.125" style="1" bestFit="1" customWidth="1"/>
    <col min="7438" max="7438" width="3.375" style="1" customWidth="1"/>
    <col min="7439" max="7439" width="9" style="1"/>
    <col min="7440" max="7440" width="15.125" style="1" bestFit="1" customWidth="1"/>
    <col min="7441" max="7446" width="9" style="1"/>
    <col min="7447" max="7447" width="14.5" style="1" customWidth="1"/>
    <col min="7448" max="7681" width="9" style="1"/>
    <col min="7682" max="7682" width="10" style="1" customWidth="1"/>
    <col min="7683" max="7683" width="7.75" style="1" bestFit="1" customWidth="1"/>
    <col min="7684" max="7689" width="9" style="1"/>
    <col min="7690" max="7690" width="7.125" style="1" bestFit="1" customWidth="1"/>
    <col min="7691" max="7691" width="7.125" style="1" customWidth="1"/>
    <col min="7692" max="7692" width="9.125" style="1" bestFit="1" customWidth="1"/>
    <col min="7693" max="7693" width="15.125" style="1" bestFit="1" customWidth="1"/>
    <col min="7694" max="7694" width="3.375" style="1" customWidth="1"/>
    <col min="7695" max="7695" width="9" style="1"/>
    <col min="7696" max="7696" width="15.125" style="1" bestFit="1" customWidth="1"/>
    <col min="7697" max="7702" width="9" style="1"/>
    <col min="7703" max="7703" width="14.5" style="1" customWidth="1"/>
    <col min="7704" max="7937" width="9" style="1"/>
    <col min="7938" max="7938" width="10" style="1" customWidth="1"/>
    <col min="7939" max="7939" width="7.75" style="1" bestFit="1" customWidth="1"/>
    <col min="7940" max="7945" width="9" style="1"/>
    <col min="7946" max="7946" width="7.125" style="1" bestFit="1" customWidth="1"/>
    <col min="7947" max="7947" width="7.125" style="1" customWidth="1"/>
    <col min="7948" max="7948" width="9.125" style="1" bestFit="1" customWidth="1"/>
    <col min="7949" max="7949" width="15.125" style="1" bestFit="1" customWidth="1"/>
    <col min="7950" max="7950" width="3.375" style="1" customWidth="1"/>
    <col min="7951" max="7951" width="9" style="1"/>
    <col min="7952" max="7952" width="15.125" style="1" bestFit="1" customWidth="1"/>
    <col min="7953" max="7958" width="9" style="1"/>
    <col min="7959" max="7959" width="14.5" style="1" customWidth="1"/>
    <col min="7960" max="8193" width="9" style="1"/>
    <col min="8194" max="8194" width="10" style="1" customWidth="1"/>
    <col min="8195" max="8195" width="7.75" style="1" bestFit="1" customWidth="1"/>
    <col min="8196" max="8201" width="9" style="1"/>
    <col min="8202" max="8202" width="7.125" style="1" bestFit="1" customWidth="1"/>
    <col min="8203" max="8203" width="7.125" style="1" customWidth="1"/>
    <col min="8204" max="8204" width="9.125" style="1" bestFit="1" customWidth="1"/>
    <col min="8205" max="8205" width="15.125" style="1" bestFit="1" customWidth="1"/>
    <col min="8206" max="8206" width="3.375" style="1" customWidth="1"/>
    <col min="8207" max="8207" width="9" style="1"/>
    <col min="8208" max="8208" width="15.125" style="1" bestFit="1" customWidth="1"/>
    <col min="8209" max="8214" width="9" style="1"/>
    <col min="8215" max="8215" width="14.5" style="1" customWidth="1"/>
    <col min="8216" max="8449" width="9" style="1"/>
    <col min="8450" max="8450" width="10" style="1" customWidth="1"/>
    <col min="8451" max="8451" width="7.75" style="1" bestFit="1" customWidth="1"/>
    <col min="8452" max="8457" width="9" style="1"/>
    <col min="8458" max="8458" width="7.125" style="1" bestFit="1" customWidth="1"/>
    <col min="8459" max="8459" width="7.125" style="1" customWidth="1"/>
    <col min="8460" max="8460" width="9.125" style="1" bestFit="1" customWidth="1"/>
    <col min="8461" max="8461" width="15.125" style="1" bestFit="1" customWidth="1"/>
    <col min="8462" max="8462" width="3.375" style="1" customWidth="1"/>
    <col min="8463" max="8463" width="9" style="1"/>
    <col min="8464" max="8464" width="15.125" style="1" bestFit="1" customWidth="1"/>
    <col min="8465" max="8470" width="9" style="1"/>
    <col min="8471" max="8471" width="14.5" style="1" customWidth="1"/>
    <col min="8472" max="8705" width="9" style="1"/>
    <col min="8706" max="8706" width="10" style="1" customWidth="1"/>
    <col min="8707" max="8707" width="7.75" style="1" bestFit="1" customWidth="1"/>
    <col min="8708" max="8713" width="9" style="1"/>
    <col min="8714" max="8714" width="7.125" style="1" bestFit="1" customWidth="1"/>
    <col min="8715" max="8715" width="7.125" style="1" customWidth="1"/>
    <col min="8716" max="8716" width="9.125" style="1" bestFit="1" customWidth="1"/>
    <col min="8717" max="8717" width="15.125" style="1" bestFit="1" customWidth="1"/>
    <col min="8718" max="8718" width="3.375" style="1" customWidth="1"/>
    <col min="8719" max="8719" width="9" style="1"/>
    <col min="8720" max="8720" width="15.125" style="1" bestFit="1" customWidth="1"/>
    <col min="8721" max="8726" width="9" style="1"/>
    <col min="8727" max="8727" width="14.5" style="1" customWidth="1"/>
    <col min="8728" max="8961" width="9" style="1"/>
    <col min="8962" max="8962" width="10" style="1" customWidth="1"/>
    <col min="8963" max="8963" width="7.75" style="1" bestFit="1" customWidth="1"/>
    <col min="8964" max="8969" width="9" style="1"/>
    <col min="8970" max="8970" width="7.125" style="1" bestFit="1" customWidth="1"/>
    <col min="8971" max="8971" width="7.125" style="1" customWidth="1"/>
    <col min="8972" max="8972" width="9.125" style="1" bestFit="1" customWidth="1"/>
    <col min="8973" max="8973" width="15.125" style="1" bestFit="1" customWidth="1"/>
    <col min="8974" max="8974" width="3.375" style="1" customWidth="1"/>
    <col min="8975" max="8975" width="9" style="1"/>
    <col min="8976" max="8976" width="15.125" style="1" bestFit="1" customWidth="1"/>
    <col min="8977" max="8982" width="9" style="1"/>
    <col min="8983" max="8983" width="14.5" style="1" customWidth="1"/>
    <col min="8984" max="9217" width="9" style="1"/>
    <col min="9218" max="9218" width="10" style="1" customWidth="1"/>
    <col min="9219" max="9219" width="7.75" style="1" bestFit="1" customWidth="1"/>
    <col min="9220" max="9225" width="9" style="1"/>
    <col min="9226" max="9226" width="7.125" style="1" bestFit="1" customWidth="1"/>
    <col min="9227" max="9227" width="7.125" style="1" customWidth="1"/>
    <col min="9228" max="9228" width="9.125" style="1" bestFit="1" customWidth="1"/>
    <col min="9229" max="9229" width="15.125" style="1" bestFit="1" customWidth="1"/>
    <col min="9230" max="9230" width="3.375" style="1" customWidth="1"/>
    <col min="9231" max="9231" width="9" style="1"/>
    <col min="9232" max="9232" width="15.125" style="1" bestFit="1" customWidth="1"/>
    <col min="9233" max="9238" width="9" style="1"/>
    <col min="9239" max="9239" width="14.5" style="1" customWidth="1"/>
    <col min="9240" max="9473" width="9" style="1"/>
    <col min="9474" max="9474" width="10" style="1" customWidth="1"/>
    <col min="9475" max="9475" width="7.75" style="1" bestFit="1" customWidth="1"/>
    <col min="9476" max="9481" width="9" style="1"/>
    <col min="9482" max="9482" width="7.125" style="1" bestFit="1" customWidth="1"/>
    <col min="9483" max="9483" width="7.125" style="1" customWidth="1"/>
    <col min="9484" max="9484" width="9.125" style="1" bestFit="1" customWidth="1"/>
    <col min="9485" max="9485" width="15.125" style="1" bestFit="1" customWidth="1"/>
    <col min="9486" max="9486" width="3.375" style="1" customWidth="1"/>
    <col min="9487" max="9487" width="9" style="1"/>
    <col min="9488" max="9488" width="15.125" style="1" bestFit="1" customWidth="1"/>
    <col min="9489" max="9494" width="9" style="1"/>
    <col min="9495" max="9495" width="14.5" style="1" customWidth="1"/>
    <col min="9496" max="9729" width="9" style="1"/>
    <col min="9730" max="9730" width="10" style="1" customWidth="1"/>
    <col min="9731" max="9731" width="7.75" style="1" bestFit="1" customWidth="1"/>
    <col min="9732" max="9737" width="9" style="1"/>
    <col min="9738" max="9738" width="7.125" style="1" bestFit="1" customWidth="1"/>
    <col min="9739" max="9739" width="7.125" style="1" customWidth="1"/>
    <col min="9740" max="9740" width="9.125" style="1" bestFit="1" customWidth="1"/>
    <col min="9741" max="9741" width="15.125" style="1" bestFit="1" customWidth="1"/>
    <col min="9742" max="9742" width="3.375" style="1" customWidth="1"/>
    <col min="9743" max="9743" width="9" style="1"/>
    <col min="9744" max="9744" width="15.125" style="1" bestFit="1" customWidth="1"/>
    <col min="9745" max="9750" width="9" style="1"/>
    <col min="9751" max="9751" width="14.5" style="1" customWidth="1"/>
    <col min="9752" max="9985" width="9" style="1"/>
    <col min="9986" max="9986" width="10" style="1" customWidth="1"/>
    <col min="9987" max="9987" width="7.75" style="1" bestFit="1" customWidth="1"/>
    <col min="9988" max="9993" width="9" style="1"/>
    <col min="9994" max="9994" width="7.125" style="1" bestFit="1" customWidth="1"/>
    <col min="9995" max="9995" width="7.125" style="1" customWidth="1"/>
    <col min="9996" max="9996" width="9.125" style="1" bestFit="1" customWidth="1"/>
    <col min="9997" max="9997" width="15.125" style="1" bestFit="1" customWidth="1"/>
    <col min="9998" max="9998" width="3.375" style="1" customWidth="1"/>
    <col min="9999" max="9999" width="9" style="1"/>
    <col min="10000" max="10000" width="15.125" style="1" bestFit="1" customWidth="1"/>
    <col min="10001" max="10006" width="9" style="1"/>
    <col min="10007" max="10007" width="14.5" style="1" customWidth="1"/>
    <col min="10008" max="10241" width="9" style="1"/>
    <col min="10242" max="10242" width="10" style="1" customWidth="1"/>
    <col min="10243" max="10243" width="7.75" style="1" bestFit="1" customWidth="1"/>
    <col min="10244" max="10249" width="9" style="1"/>
    <col min="10250" max="10250" width="7.125" style="1" bestFit="1" customWidth="1"/>
    <col min="10251" max="10251" width="7.125" style="1" customWidth="1"/>
    <col min="10252" max="10252" width="9.125" style="1" bestFit="1" customWidth="1"/>
    <col min="10253" max="10253" width="15.125" style="1" bestFit="1" customWidth="1"/>
    <col min="10254" max="10254" width="3.375" style="1" customWidth="1"/>
    <col min="10255" max="10255" width="9" style="1"/>
    <col min="10256" max="10256" width="15.125" style="1" bestFit="1" customWidth="1"/>
    <col min="10257" max="10262" width="9" style="1"/>
    <col min="10263" max="10263" width="14.5" style="1" customWidth="1"/>
    <col min="10264" max="10497" width="9" style="1"/>
    <col min="10498" max="10498" width="10" style="1" customWidth="1"/>
    <col min="10499" max="10499" width="7.75" style="1" bestFit="1" customWidth="1"/>
    <col min="10500" max="10505" width="9" style="1"/>
    <col min="10506" max="10506" width="7.125" style="1" bestFit="1" customWidth="1"/>
    <col min="10507" max="10507" width="7.125" style="1" customWidth="1"/>
    <col min="10508" max="10508" width="9.125" style="1" bestFit="1" customWidth="1"/>
    <col min="10509" max="10509" width="15.125" style="1" bestFit="1" customWidth="1"/>
    <col min="10510" max="10510" width="3.375" style="1" customWidth="1"/>
    <col min="10511" max="10511" width="9" style="1"/>
    <col min="10512" max="10512" width="15.125" style="1" bestFit="1" customWidth="1"/>
    <col min="10513" max="10518" width="9" style="1"/>
    <col min="10519" max="10519" width="14.5" style="1" customWidth="1"/>
    <col min="10520" max="10753" width="9" style="1"/>
    <col min="10754" max="10754" width="10" style="1" customWidth="1"/>
    <col min="10755" max="10755" width="7.75" style="1" bestFit="1" customWidth="1"/>
    <col min="10756" max="10761" width="9" style="1"/>
    <col min="10762" max="10762" width="7.125" style="1" bestFit="1" customWidth="1"/>
    <col min="10763" max="10763" width="7.125" style="1" customWidth="1"/>
    <col min="10764" max="10764" width="9.125" style="1" bestFit="1" customWidth="1"/>
    <col min="10765" max="10765" width="15.125" style="1" bestFit="1" customWidth="1"/>
    <col min="10766" max="10766" width="3.375" style="1" customWidth="1"/>
    <col min="10767" max="10767" width="9" style="1"/>
    <col min="10768" max="10768" width="15.125" style="1" bestFit="1" customWidth="1"/>
    <col min="10769" max="10774" width="9" style="1"/>
    <col min="10775" max="10775" width="14.5" style="1" customWidth="1"/>
    <col min="10776" max="11009" width="9" style="1"/>
    <col min="11010" max="11010" width="10" style="1" customWidth="1"/>
    <col min="11011" max="11011" width="7.75" style="1" bestFit="1" customWidth="1"/>
    <col min="11012" max="11017" width="9" style="1"/>
    <col min="11018" max="11018" width="7.125" style="1" bestFit="1" customWidth="1"/>
    <col min="11019" max="11019" width="7.125" style="1" customWidth="1"/>
    <col min="11020" max="11020" width="9.125" style="1" bestFit="1" customWidth="1"/>
    <col min="11021" max="11021" width="15.125" style="1" bestFit="1" customWidth="1"/>
    <col min="11022" max="11022" width="3.375" style="1" customWidth="1"/>
    <col min="11023" max="11023" width="9" style="1"/>
    <col min="11024" max="11024" width="15.125" style="1" bestFit="1" customWidth="1"/>
    <col min="11025" max="11030" width="9" style="1"/>
    <col min="11031" max="11031" width="14.5" style="1" customWidth="1"/>
    <col min="11032" max="11265" width="9" style="1"/>
    <col min="11266" max="11266" width="10" style="1" customWidth="1"/>
    <col min="11267" max="11267" width="7.75" style="1" bestFit="1" customWidth="1"/>
    <col min="11268" max="11273" width="9" style="1"/>
    <col min="11274" max="11274" width="7.125" style="1" bestFit="1" customWidth="1"/>
    <col min="11275" max="11275" width="7.125" style="1" customWidth="1"/>
    <col min="11276" max="11276" width="9.125" style="1" bestFit="1" customWidth="1"/>
    <col min="11277" max="11277" width="15.125" style="1" bestFit="1" customWidth="1"/>
    <col min="11278" max="11278" width="3.375" style="1" customWidth="1"/>
    <col min="11279" max="11279" width="9" style="1"/>
    <col min="11280" max="11280" width="15.125" style="1" bestFit="1" customWidth="1"/>
    <col min="11281" max="11286" width="9" style="1"/>
    <col min="11287" max="11287" width="14.5" style="1" customWidth="1"/>
    <col min="11288" max="11521" width="9" style="1"/>
    <col min="11522" max="11522" width="10" style="1" customWidth="1"/>
    <col min="11523" max="11523" width="7.75" style="1" bestFit="1" customWidth="1"/>
    <col min="11524" max="11529" width="9" style="1"/>
    <col min="11530" max="11530" width="7.125" style="1" bestFit="1" customWidth="1"/>
    <col min="11531" max="11531" width="7.125" style="1" customWidth="1"/>
    <col min="11532" max="11532" width="9.125" style="1" bestFit="1" customWidth="1"/>
    <col min="11533" max="11533" width="15.125" style="1" bestFit="1" customWidth="1"/>
    <col min="11534" max="11534" width="3.375" style="1" customWidth="1"/>
    <col min="11535" max="11535" width="9" style="1"/>
    <col min="11536" max="11536" width="15.125" style="1" bestFit="1" customWidth="1"/>
    <col min="11537" max="11542" width="9" style="1"/>
    <col min="11543" max="11543" width="14.5" style="1" customWidth="1"/>
    <col min="11544" max="11777" width="9" style="1"/>
    <col min="11778" max="11778" width="10" style="1" customWidth="1"/>
    <col min="11779" max="11779" width="7.75" style="1" bestFit="1" customWidth="1"/>
    <col min="11780" max="11785" width="9" style="1"/>
    <col min="11786" max="11786" width="7.125" style="1" bestFit="1" customWidth="1"/>
    <col min="11787" max="11787" width="7.125" style="1" customWidth="1"/>
    <col min="11788" max="11788" width="9.125" style="1" bestFit="1" customWidth="1"/>
    <col min="11789" max="11789" width="15.125" style="1" bestFit="1" customWidth="1"/>
    <col min="11790" max="11790" width="3.375" style="1" customWidth="1"/>
    <col min="11791" max="11791" width="9" style="1"/>
    <col min="11792" max="11792" width="15.125" style="1" bestFit="1" customWidth="1"/>
    <col min="11793" max="11798" width="9" style="1"/>
    <col min="11799" max="11799" width="14.5" style="1" customWidth="1"/>
    <col min="11800" max="12033" width="9" style="1"/>
    <col min="12034" max="12034" width="10" style="1" customWidth="1"/>
    <col min="12035" max="12035" width="7.75" style="1" bestFit="1" customWidth="1"/>
    <col min="12036" max="12041" width="9" style="1"/>
    <col min="12042" max="12042" width="7.125" style="1" bestFit="1" customWidth="1"/>
    <col min="12043" max="12043" width="7.125" style="1" customWidth="1"/>
    <col min="12044" max="12044" width="9.125" style="1" bestFit="1" customWidth="1"/>
    <col min="12045" max="12045" width="15.125" style="1" bestFit="1" customWidth="1"/>
    <col min="12046" max="12046" width="3.375" style="1" customWidth="1"/>
    <col min="12047" max="12047" width="9" style="1"/>
    <col min="12048" max="12048" width="15.125" style="1" bestFit="1" customWidth="1"/>
    <col min="12049" max="12054" width="9" style="1"/>
    <col min="12055" max="12055" width="14.5" style="1" customWidth="1"/>
    <col min="12056" max="12289" width="9" style="1"/>
    <col min="12290" max="12290" width="10" style="1" customWidth="1"/>
    <col min="12291" max="12291" width="7.75" style="1" bestFit="1" customWidth="1"/>
    <col min="12292" max="12297" width="9" style="1"/>
    <col min="12298" max="12298" width="7.125" style="1" bestFit="1" customWidth="1"/>
    <col min="12299" max="12299" width="7.125" style="1" customWidth="1"/>
    <col min="12300" max="12300" width="9.125" style="1" bestFit="1" customWidth="1"/>
    <col min="12301" max="12301" width="15.125" style="1" bestFit="1" customWidth="1"/>
    <col min="12302" max="12302" width="3.375" style="1" customWidth="1"/>
    <col min="12303" max="12303" width="9" style="1"/>
    <col min="12304" max="12304" width="15.125" style="1" bestFit="1" customWidth="1"/>
    <col min="12305" max="12310" width="9" style="1"/>
    <col min="12311" max="12311" width="14.5" style="1" customWidth="1"/>
    <col min="12312" max="12545" width="9" style="1"/>
    <col min="12546" max="12546" width="10" style="1" customWidth="1"/>
    <col min="12547" max="12547" width="7.75" style="1" bestFit="1" customWidth="1"/>
    <col min="12548" max="12553" width="9" style="1"/>
    <col min="12554" max="12554" width="7.125" style="1" bestFit="1" customWidth="1"/>
    <col min="12555" max="12555" width="7.125" style="1" customWidth="1"/>
    <col min="12556" max="12556" width="9.125" style="1" bestFit="1" customWidth="1"/>
    <col min="12557" max="12557" width="15.125" style="1" bestFit="1" customWidth="1"/>
    <col min="12558" max="12558" width="3.375" style="1" customWidth="1"/>
    <col min="12559" max="12559" width="9" style="1"/>
    <col min="12560" max="12560" width="15.125" style="1" bestFit="1" customWidth="1"/>
    <col min="12561" max="12566" width="9" style="1"/>
    <col min="12567" max="12567" width="14.5" style="1" customWidth="1"/>
    <col min="12568" max="12801" width="9" style="1"/>
    <col min="12802" max="12802" width="10" style="1" customWidth="1"/>
    <col min="12803" max="12803" width="7.75" style="1" bestFit="1" customWidth="1"/>
    <col min="12804" max="12809" width="9" style="1"/>
    <col min="12810" max="12810" width="7.125" style="1" bestFit="1" customWidth="1"/>
    <col min="12811" max="12811" width="7.125" style="1" customWidth="1"/>
    <col min="12812" max="12812" width="9.125" style="1" bestFit="1" customWidth="1"/>
    <col min="12813" max="12813" width="15.125" style="1" bestFit="1" customWidth="1"/>
    <col min="12814" max="12814" width="3.375" style="1" customWidth="1"/>
    <col min="12815" max="12815" width="9" style="1"/>
    <col min="12816" max="12816" width="15.125" style="1" bestFit="1" customWidth="1"/>
    <col min="12817" max="12822" width="9" style="1"/>
    <col min="12823" max="12823" width="14.5" style="1" customWidth="1"/>
    <col min="12824" max="13057" width="9" style="1"/>
    <col min="13058" max="13058" width="10" style="1" customWidth="1"/>
    <col min="13059" max="13059" width="7.75" style="1" bestFit="1" customWidth="1"/>
    <col min="13060" max="13065" width="9" style="1"/>
    <col min="13066" max="13066" width="7.125" style="1" bestFit="1" customWidth="1"/>
    <col min="13067" max="13067" width="7.125" style="1" customWidth="1"/>
    <col min="13068" max="13068" width="9.125" style="1" bestFit="1" customWidth="1"/>
    <col min="13069" max="13069" width="15.125" style="1" bestFit="1" customWidth="1"/>
    <col min="13070" max="13070" width="3.375" style="1" customWidth="1"/>
    <col min="13071" max="13071" width="9" style="1"/>
    <col min="13072" max="13072" width="15.125" style="1" bestFit="1" customWidth="1"/>
    <col min="13073" max="13078" width="9" style="1"/>
    <col min="13079" max="13079" width="14.5" style="1" customWidth="1"/>
    <col min="13080" max="13313" width="9" style="1"/>
    <col min="13314" max="13314" width="10" style="1" customWidth="1"/>
    <col min="13315" max="13315" width="7.75" style="1" bestFit="1" customWidth="1"/>
    <col min="13316" max="13321" width="9" style="1"/>
    <col min="13322" max="13322" width="7.125" style="1" bestFit="1" customWidth="1"/>
    <col min="13323" max="13323" width="7.125" style="1" customWidth="1"/>
    <col min="13324" max="13324" width="9.125" style="1" bestFit="1" customWidth="1"/>
    <col min="13325" max="13325" width="15.125" style="1" bestFit="1" customWidth="1"/>
    <col min="13326" max="13326" width="3.375" style="1" customWidth="1"/>
    <col min="13327" max="13327" width="9" style="1"/>
    <col min="13328" max="13328" width="15.125" style="1" bestFit="1" customWidth="1"/>
    <col min="13329" max="13334" width="9" style="1"/>
    <col min="13335" max="13335" width="14.5" style="1" customWidth="1"/>
    <col min="13336" max="13569" width="9" style="1"/>
    <col min="13570" max="13570" width="10" style="1" customWidth="1"/>
    <col min="13571" max="13571" width="7.75" style="1" bestFit="1" customWidth="1"/>
    <col min="13572" max="13577" width="9" style="1"/>
    <col min="13578" max="13578" width="7.125" style="1" bestFit="1" customWidth="1"/>
    <col min="13579" max="13579" width="7.125" style="1" customWidth="1"/>
    <col min="13580" max="13580" width="9.125" style="1" bestFit="1" customWidth="1"/>
    <col min="13581" max="13581" width="15.125" style="1" bestFit="1" customWidth="1"/>
    <col min="13582" max="13582" width="3.375" style="1" customWidth="1"/>
    <col min="13583" max="13583" width="9" style="1"/>
    <col min="13584" max="13584" width="15.125" style="1" bestFit="1" customWidth="1"/>
    <col min="13585" max="13590" width="9" style="1"/>
    <col min="13591" max="13591" width="14.5" style="1" customWidth="1"/>
    <col min="13592" max="13825" width="9" style="1"/>
    <col min="13826" max="13826" width="10" style="1" customWidth="1"/>
    <col min="13827" max="13827" width="7.75" style="1" bestFit="1" customWidth="1"/>
    <col min="13828" max="13833" width="9" style="1"/>
    <col min="13834" max="13834" width="7.125" style="1" bestFit="1" customWidth="1"/>
    <col min="13835" max="13835" width="7.125" style="1" customWidth="1"/>
    <col min="13836" max="13836" width="9.125" style="1" bestFit="1" customWidth="1"/>
    <col min="13837" max="13837" width="15.125" style="1" bestFit="1" customWidth="1"/>
    <col min="13838" max="13838" width="3.375" style="1" customWidth="1"/>
    <col min="13839" max="13839" width="9" style="1"/>
    <col min="13840" max="13840" width="15.125" style="1" bestFit="1" customWidth="1"/>
    <col min="13841" max="13846" width="9" style="1"/>
    <col min="13847" max="13847" width="14.5" style="1" customWidth="1"/>
    <col min="13848" max="14081" width="9" style="1"/>
    <col min="14082" max="14082" width="10" style="1" customWidth="1"/>
    <col min="14083" max="14083" width="7.75" style="1" bestFit="1" customWidth="1"/>
    <col min="14084" max="14089" width="9" style="1"/>
    <col min="14090" max="14090" width="7.125" style="1" bestFit="1" customWidth="1"/>
    <col min="14091" max="14091" width="7.125" style="1" customWidth="1"/>
    <col min="14092" max="14092" width="9.125" style="1" bestFit="1" customWidth="1"/>
    <col min="14093" max="14093" width="15.125" style="1" bestFit="1" customWidth="1"/>
    <col min="14094" max="14094" width="3.375" style="1" customWidth="1"/>
    <col min="14095" max="14095" width="9" style="1"/>
    <col min="14096" max="14096" width="15.125" style="1" bestFit="1" customWidth="1"/>
    <col min="14097" max="14102" width="9" style="1"/>
    <col min="14103" max="14103" width="14.5" style="1" customWidth="1"/>
    <col min="14104" max="14337" width="9" style="1"/>
    <col min="14338" max="14338" width="10" style="1" customWidth="1"/>
    <col min="14339" max="14339" width="7.75" style="1" bestFit="1" customWidth="1"/>
    <col min="14340" max="14345" width="9" style="1"/>
    <col min="14346" max="14346" width="7.125" style="1" bestFit="1" customWidth="1"/>
    <col min="14347" max="14347" width="7.125" style="1" customWidth="1"/>
    <col min="14348" max="14348" width="9.125" style="1" bestFit="1" customWidth="1"/>
    <col min="14349" max="14349" width="15.125" style="1" bestFit="1" customWidth="1"/>
    <col min="14350" max="14350" width="3.375" style="1" customWidth="1"/>
    <col min="14351" max="14351" width="9" style="1"/>
    <col min="14352" max="14352" width="15.125" style="1" bestFit="1" customWidth="1"/>
    <col min="14353" max="14358" width="9" style="1"/>
    <col min="14359" max="14359" width="14.5" style="1" customWidth="1"/>
    <col min="14360" max="14593" width="9" style="1"/>
    <col min="14594" max="14594" width="10" style="1" customWidth="1"/>
    <col min="14595" max="14595" width="7.75" style="1" bestFit="1" customWidth="1"/>
    <col min="14596" max="14601" width="9" style="1"/>
    <col min="14602" max="14602" width="7.125" style="1" bestFit="1" customWidth="1"/>
    <col min="14603" max="14603" width="7.125" style="1" customWidth="1"/>
    <col min="14604" max="14604" width="9.125" style="1" bestFit="1" customWidth="1"/>
    <col min="14605" max="14605" width="15.125" style="1" bestFit="1" customWidth="1"/>
    <col min="14606" max="14606" width="3.375" style="1" customWidth="1"/>
    <col min="14607" max="14607" width="9" style="1"/>
    <col min="14608" max="14608" width="15.125" style="1" bestFit="1" customWidth="1"/>
    <col min="14609" max="14614" width="9" style="1"/>
    <col min="14615" max="14615" width="14.5" style="1" customWidth="1"/>
    <col min="14616" max="14849" width="9" style="1"/>
    <col min="14850" max="14850" width="10" style="1" customWidth="1"/>
    <col min="14851" max="14851" width="7.75" style="1" bestFit="1" customWidth="1"/>
    <col min="14852" max="14857" width="9" style="1"/>
    <col min="14858" max="14858" width="7.125" style="1" bestFit="1" customWidth="1"/>
    <col min="14859" max="14859" width="7.125" style="1" customWidth="1"/>
    <col min="14860" max="14860" width="9.125" style="1" bestFit="1" customWidth="1"/>
    <col min="14861" max="14861" width="15.125" style="1" bestFit="1" customWidth="1"/>
    <col min="14862" max="14862" width="3.375" style="1" customWidth="1"/>
    <col min="14863" max="14863" width="9" style="1"/>
    <col min="14864" max="14864" width="15.125" style="1" bestFit="1" customWidth="1"/>
    <col min="14865" max="14870" width="9" style="1"/>
    <col min="14871" max="14871" width="14.5" style="1" customWidth="1"/>
    <col min="14872" max="15105" width="9" style="1"/>
    <col min="15106" max="15106" width="10" style="1" customWidth="1"/>
    <col min="15107" max="15107" width="7.75" style="1" bestFit="1" customWidth="1"/>
    <col min="15108" max="15113" width="9" style="1"/>
    <col min="15114" max="15114" width="7.125" style="1" bestFit="1" customWidth="1"/>
    <col min="15115" max="15115" width="7.125" style="1" customWidth="1"/>
    <col min="15116" max="15116" width="9.125" style="1" bestFit="1" customWidth="1"/>
    <col min="15117" max="15117" width="15.125" style="1" bestFit="1" customWidth="1"/>
    <col min="15118" max="15118" width="3.375" style="1" customWidth="1"/>
    <col min="15119" max="15119" width="9" style="1"/>
    <col min="15120" max="15120" width="15.125" style="1" bestFit="1" customWidth="1"/>
    <col min="15121" max="15126" width="9" style="1"/>
    <col min="15127" max="15127" width="14.5" style="1" customWidth="1"/>
    <col min="15128" max="15361" width="9" style="1"/>
    <col min="15362" max="15362" width="10" style="1" customWidth="1"/>
    <col min="15363" max="15363" width="7.75" style="1" bestFit="1" customWidth="1"/>
    <col min="15364" max="15369" width="9" style="1"/>
    <col min="15370" max="15370" width="7.125" style="1" bestFit="1" customWidth="1"/>
    <col min="15371" max="15371" width="7.125" style="1" customWidth="1"/>
    <col min="15372" max="15372" width="9.125" style="1" bestFit="1" customWidth="1"/>
    <col min="15373" max="15373" width="15.125" style="1" bestFit="1" customWidth="1"/>
    <col min="15374" max="15374" width="3.375" style="1" customWidth="1"/>
    <col min="15375" max="15375" width="9" style="1"/>
    <col min="15376" max="15376" width="15.125" style="1" bestFit="1" customWidth="1"/>
    <col min="15377" max="15382" width="9" style="1"/>
    <col min="15383" max="15383" width="14.5" style="1" customWidth="1"/>
    <col min="15384" max="15617" width="9" style="1"/>
    <col min="15618" max="15618" width="10" style="1" customWidth="1"/>
    <col min="15619" max="15619" width="7.75" style="1" bestFit="1" customWidth="1"/>
    <col min="15620" max="15625" width="9" style="1"/>
    <col min="15626" max="15626" width="7.125" style="1" bestFit="1" customWidth="1"/>
    <col min="15627" max="15627" width="7.125" style="1" customWidth="1"/>
    <col min="15628" max="15628" width="9.125" style="1" bestFit="1" customWidth="1"/>
    <col min="15629" max="15629" width="15.125" style="1" bestFit="1" customWidth="1"/>
    <col min="15630" max="15630" width="3.375" style="1" customWidth="1"/>
    <col min="15631" max="15631" width="9" style="1"/>
    <col min="15632" max="15632" width="15.125" style="1" bestFit="1" customWidth="1"/>
    <col min="15633" max="15638" width="9" style="1"/>
    <col min="15639" max="15639" width="14.5" style="1" customWidth="1"/>
    <col min="15640" max="15873" width="9" style="1"/>
    <col min="15874" max="15874" width="10" style="1" customWidth="1"/>
    <col min="15875" max="15875" width="7.75" style="1" bestFit="1" customWidth="1"/>
    <col min="15876" max="15881" width="9" style="1"/>
    <col min="15882" max="15882" width="7.125" style="1" bestFit="1" customWidth="1"/>
    <col min="15883" max="15883" width="7.125" style="1" customWidth="1"/>
    <col min="15884" max="15884" width="9.125" style="1" bestFit="1" customWidth="1"/>
    <col min="15885" max="15885" width="15.125" style="1" bestFit="1" customWidth="1"/>
    <col min="15886" max="15886" width="3.375" style="1" customWidth="1"/>
    <col min="15887" max="15887" width="9" style="1"/>
    <col min="15888" max="15888" width="15.125" style="1" bestFit="1" customWidth="1"/>
    <col min="15889" max="15894" width="9" style="1"/>
    <col min="15895" max="15895" width="14.5" style="1" customWidth="1"/>
    <col min="15896" max="16129" width="9" style="1"/>
    <col min="16130" max="16130" width="10" style="1" customWidth="1"/>
    <col min="16131" max="16131" width="7.75" style="1" bestFit="1" customWidth="1"/>
    <col min="16132" max="16137" width="9" style="1"/>
    <col min="16138" max="16138" width="7.125" style="1" bestFit="1" customWidth="1"/>
    <col min="16139" max="16139" width="7.125" style="1" customWidth="1"/>
    <col min="16140" max="16140" width="9.125" style="1" bestFit="1" customWidth="1"/>
    <col min="16141" max="16141" width="15.125" style="1" bestFit="1" customWidth="1"/>
    <col min="16142" max="16142" width="3.375" style="1" customWidth="1"/>
    <col min="16143" max="16143" width="9" style="1"/>
    <col min="16144" max="16144" width="15.125" style="1" bestFit="1" customWidth="1"/>
    <col min="16145" max="16150" width="9" style="1"/>
    <col min="16151" max="16151" width="14.5" style="1" customWidth="1"/>
    <col min="16152" max="16384" width="9" style="1"/>
  </cols>
  <sheetData>
    <row r="1" spans="1:13" ht="42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2"/>
    </row>
    <row r="2" spans="1:13" x14ac:dyDescent="0.15">
      <c r="C2" s="3"/>
      <c r="D2" s="3"/>
      <c r="E2" s="3"/>
      <c r="F2" s="3"/>
      <c r="G2" s="3"/>
      <c r="H2" s="3"/>
      <c r="I2" s="3"/>
      <c r="J2" s="3"/>
      <c r="K2" s="3"/>
    </row>
    <row r="3" spans="1:13" x14ac:dyDescent="0.15">
      <c r="C3" s="3"/>
      <c r="D3" s="3"/>
      <c r="E3" s="3"/>
      <c r="F3" s="3"/>
      <c r="G3" s="3"/>
      <c r="H3" s="3"/>
      <c r="I3" s="3"/>
      <c r="J3" s="3"/>
      <c r="K3" s="3"/>
    </row>
    <row r="4" spans="1:13" x14ac:dyDescent="0.15">
      <c r="C4" s="3"/>
      <c r="D4" s="3"/>
      <c r="E4" s="3"/>
      <c r="F4" s="3"/>
      <c r="G4" s="3"/>
      <c r="H4" s="3"/>
      <c r="I4" s="3"/>
      <c r="J4" s="3"/>
      <c r="K4" s="3"/>
    </row>
    <row r="5" spans="1:13" x14ac:dyDescent="0.15">
      <c r="C5" s="3"/>
      <c r="D5" s="3"/>
      <c r="E5" s="3"/>
      <c r="F5" s="3"/>
      <c r="G5" s="3"/>
      <c r="H5" s="3"/>
      <c r="I5" s="3"/>
      <c r="J5" s="3"/>
      <c r="K5" s="3"/>
    </row>
    <row r="6" spans="1:13" x14ac:dyDescent="0.15">
      <c r="C6" s="3"/>
      <c r="D6" s="3"/>
      <c r="E6" s="3"/>
      <c r="F6" s="3"/>
      <c r="G6" s="3"/>
      <c r="H6" s="3"/>
      <c r="I6" s="3"/>
      <c r="J6" s="3"/>
      <c r="K6" s="3"/>
    </row>
    <row r="7" spans="1:13" x14ac:dyDescent="0.15">
      <c r="C7" s="3"/>
      <c r="D7" s="3"/>
      <c r="E7" s="3"/>
      <c r="F7" s="3"/>
      <c r="G7" s="3"/>
      <c r="H7" s="3"/>
      <c r="I7" s="3"/>
      <c r="J7" s="3"/>
      <c r="K7" s="3"/>
    </row>
    <row r="8" spans="1:13" x14ac:dyDescent="0.15">
      <c r="C8" s="3"/>
      <c r="D8" s="3"/>
      <c r="E8" s="3"/>
      <c r="F8" s="3"/>
      <c r="G8" s="3"/>
      <c r="H8" s="3"/>
      <c r="I8" s="3"/>
      <c r="J8" s="3"/>
      <c r="K8" s="3"/>
    </row>
    <row r="9" spans="1:13" x14ac:dyDescent="0.15">
      <c r="C9" s="3"/>
      <c r="D9" s="3"/>
      <c r="E9" s="3"/>
      <c r="F9" s="3"/>
      <c r="G9" s="3"/>
      <c r="H9" s="3"/>
      <c r="I9" s="3"/>
      <c r="J9" s="3"/>
      <c r="K9" s="3"/>
    </row>
    <row r="10" spans="1:13" x14ac:dyDescent="0.15">
      <c r="C10" s="3"/>
      <c r="D10" s="3"/>
      <c r="E10" s="3"/>
      <c r="F10" s="3"/>
      <c r="G10" s="3"/>
      <c r="H10" s="3"/>
      <c r="I10" s="3"/>
      <c r="J10" s="3"/>
      <c r="K10" s="3"/>
    </row>
    <row r="14" spans="1:13" x14ac:dyDescent="0.15">
      <c r="L14" s="4" t="s">
        <v>1</v>
      </c>
      <c r="M14" s="4" t="s">
        <v>2</v>
      </c>
    </row>
    <row r="15" spans="1:13" x14ac:dyDescent="0.15">
      <c r="L15" s="5" t="s">
        <v>3</v>
      </c>
      <c r="M15" s="6">
        <f>'P89'!E22</f>
        <v>54432</v>
      </c>
    </row>
    <row r="16" spans="1:13" x14ac:dyDescent="0.15">
      <c r="L16" s="5" t="s">
        <v>4</v>
      </c>
      <c r="M16" s="6">
        <f>'P89'!E20</f>
        <v>54508</v>
      </c>
    </row>
    <row r="17" spans="3:14" x14ac:dyDescent="0.15">
      <c r="L17" s="5" t="s">
        <v>5</v>
      </c>
      <c r="M17" s="6">
        <f>'P89'!E18</f>
        <v>54467</v>
      </c>
    </row>
    <row r="18" spans="3:14" x14ac:dyDescent="0.15">
      <c r="L18" s="5" t="s">
        <v>6</v>
      </c>
      <c r="M18" s="6">
        <f>'P89'!E16</f>
        <v>54719</v>
      </c>
    </row>
    <row r="19" spans="3:14" x14ac:dyDescent="0.15">
      <c r="L19" s="5" t="s">
        <v>7</v>
      </c>
      <c r="M19" s="6">
        <f>'P89'!E14</f>
        <v>54495</v>
      </c>
    </row>
    <row r="20" spans="3:14" x14ac:dyDescent="0.15">
      <c r="L20" s="5" t="s">
        <v>8</v>
      </c>
      <c r="M20" s="6">
        <f>'P89'!E12</f>
        <v>55116</v>
      </c>
    </row>
    <row r="21" spans="3:14" x14ac:dyDescent="0.15">
      <c r="L21" s="5" t="s">
        <v>9</v>
      </c>
      <c r="M21" s="6">
        <f>'P89'!E10</f>
        <v>55129</v>
      </c>
    </row>
    <row r="22" spans="3:14" x14ac:dyDescent="0.15">
      <c r="L22" s="5" t="s">
        <v>10</v>
      </c>
      <c r="M22" s="6">
        <f>'P89'!E8</f>
        <v>55052</v>
      </c>
    </row>
    <row r="23" spans="3:14" x14ac:dyDescent="0.15">
      <c r="L23" s="5" t="s">
        <v>11</v>
      </c>
      <c r="M23" s="6">
        <f>'P89'!E6</f>
        <v>54189</v>
      </c>
    </row>
    <row r="29" spans="3:14" x14ac:dyDescent="0.15">
      <c r="N29" s="7"/>
    </row>
    <row r="31" spans="3:14" x14ac:dyDescent="0.15">
      <c r="C31" s="7"/>
      <c r="I31" s="7"/>
      <c r="L31" s="8"/>
      <c r="M31" s="8"/>
    </row>
    <row r="38" spans="47:47" x14ac:dyDescent="0.15">
      <c r="AU38" s="1" t="s">
        <v>12</v>
      </c>
    </row>
    <row r="59" spans="13:20" x14ac:dyDescent="0.15">
      <c r="M59" s="7"/>
      <c r="O59" s="7"/>
      <c r="Q59" s="7"/>
      <c r="S59" s="8"/>
      <c r="T59" s="8"/>
    </row>
    <row r="60" spans="13:20" x14ac:dyDescent="0.15">
      <c r="O60" s="9"/>
    </row>
    <row r="61" spans="13:20" x14ac:dyDescent="0.15">
      <c r="O61" s="7"/>
    </row>
    <row r="69" spans="1:13" x14ac:dyDescent="0.15">
      <c r="A69" s="1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1" spans="1:13" x14ac:dyDescent="0.15">
      <c r="A71" s="10"/>
      <c r="B71" s="11"/>
      <c r="C71" s="7"/>
      <c r="D71" s="11"/>
      <c r="E71" s="11"/>
      <c r="F71" s="11"/>
      <c r="G71" s="11"/>
      <c r="H71" s="11"/>
      <c r="I71" s="7"/>
      <c r="J71" s="7"/>
      <c r="K71" s="7"/>
      <c r="L71" s="7"/>
      <c r="M71" s="7"/>
    </row>
    <row r="73" spans="1:13" x14ac:dyDescent="0.15">
      <c r="A73" s="10"/>
      <c r="B73" s="12"/>
      <c r="C73" s="11"/>
      <c r="D73" s="12"/>
      <c r="E73" s="12"/>
      <c r="F73" s="12"/>
      <c r="G73" s="12"/>
      <c r="H73" s="12"/>
      <c r="I73" s="7"/>
      <c r="J73" s="7"/>
      <c r="K73" s="7"/>
      <c r="L73" s="7"/>
      <c r="M73" s="12"/>
    </row>
    <row r="75" spans="1:13" x14ac:dyDescent="0.15">
      <c r="A75" s="10"/>
      <c r="B75" s="12"/>
      <c r="C75" s="12"/>
      <c r="D75" s="12"/>
      <c r="E75" s="12"/>
      <c r="F75" s="12"/>
      <c r="G75" s="12"/>
      <c r="H75" s="12"/>
      <c r="I75" s="7"/>
      <c r="J75" s="7"/>
      <c r="K75" s="7"/>
      <c r="L75" s="7"/>
      <c r="M75" s="12"/>
    </row>
  </sheetData>
  <mergeCells count="1">
    <mergeCell ref="A1:J1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r:id="rId1"/>
  <headerFooter scaleWithDoc="0">
    <oddFooter>&amp;C- 87 -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4148-936D-4CCE-B709-AFECD93AADC4}">
  <sheetPr>
    <tabColor theme="0"/>
    <pageSetUpPr fitToPage="1"/>
  </sheetPr>
  <dimension ref="O3:V12"/>
  <sheetViews>
    <sheetView topLeftCell="A49" zoomScaleNormal="100" zoomScaleSheetLayoutView="100" workbookViewId="0">
      <selection sqref="A1:XFD1"/>
    </sheetView>
  </sheetViews>
  <sheetFormatPr defaultRowHeight="13.5" x14ac:dyDescent="0.15"/>
  <cols>
    <col min="1" max="14" width="9" style="13"/>
    <col min="15" max="22" width="0" style="13" hidden="1" customWidth="1"/>
    <col min="23" max="16384" width="9" style="13"/>
  </cols>
  <sheetData>
    <row r="3" spans="15:22" x14ac:dyDescent="0.15">
      <c r="O3" s="14"/>
      <c r="P3" s="14" t="s">
        <v>13</v>
      </c>
      <c r="Q3" s="15" t="s">
        <v>14</v>
      </c>
      <c r="R3" s="15" t="s">
        <v>15</v>
      </c>
      <c r="S3" s="15" t="s">
        <v>16</v>
      </c>
      <c r="T3" s="4" t="s">
        <v>17</v>
      </c>
      <c r="U3" s="4" t="s">
        <v>18</v>
      </c>
      <c r="V3" s="4" t="s">
        <v>19</v>
      </c>
    </row>
    <row r="4" spans="15:22" x14ac:dyDescent="0.15">
      <c r="O4" s="16" t="s">
        <v>20</v>
      </c>
      <c r="P4" s="8">
        <f>'P89'!E32</f>
        <v>50916</v>
      </c>
      <c r="Q4" s="7">
        <f>'P89'!K32</f>
        <v>32463</v>
      </c>
      <c r="R4" s="7">
        <f>'P89'!Q32+'P89'!Q33</f>
        <v>16348</v>
      </c>
      <c r="S4" s="7">
        <f>'P89'!U32</f>
        <v>588</v>
      </c>
      <c r="T4" s="7">
        <f>'P89'!Y32</f>
        <v>821</v>
      </c>
      <c r="U4" s="7">
        <f>'P89'!AC32</f>
        <v>409</v>
      </c>
      <c r="V4" s="8">
        <f>'P89'!AG32</f>
        <v>287</v>
      </c>
    </row>
    <row r="5" spans="15:22" x14ac:dyDescent="0.15">
      <c r="O5" s="17" t="s">
        <v>21</v>
      </c>
      <c r="P5" s="8">
        <f>'P89'!E34</f>
        <v>51490</v>
      </c>
      <c r="Q5" s="7">
        <f>'P89'!K34</f>
        <v>32897</v>
      </c>
      <c r="R5" s="7">
        <f>'P89'!Q34+'P89'!Q35</f>
        <v>16644</v>
      </c>
      <c r="S5" s="7">
        <f>'P89'!U34</f>
        <v>532</v>
      </c>
      <c r="T5" s="7">
        <f>'P89'!Y34</f>
        <v>756</v>
      </c>
      <c r="U5" s="7">
        <f>'P89'!AC34</f>
        <v>374</v>
      </c>
      <c r="V5" s="8">
        <f>'P89'!AG34</f>
        <v>287</v>
      </c>
    </row>
    <row r="6" spans="15:22" x14ac:dyDescent="0.15">
      <c r="O6" s="17" t="s">
        <v>22</v>
      </c>
      <c r="P6" s="8">
        <f>'P89'!E36</f>
        <v>50499</v>
      </c>
      <c r="Q6" s="7">
        <f>'P89'!K36</f>
        <v>32087</v>
      </c>
      <c r="R6" s="7">
        <f>'P89'!Q36+'P89'!Q37</f>
        <v>16535</v>
      </c>
      <c r="S6" s="7">
        <f>'P89'!U36</f>
        <v>518</v>
      </c>
      <c r="T6" s="7">
        <f>'P89'!Y36</f>
        <v>753</v>
      </c>
      <c r="U6" s="7">
        <f>'P89'!AC36</f>
        <v>357</v>
      </c>
      <c r="V6" s="8">
        <f>'P89'!AG36</f>
        <v>249</v>
      </c>
    </row>
    <row r="7" spans="15:22" x14ac:dyDescent="0.15">
      <c r="O7" s="17" t="s">
        <v>23</v>
      </c>
      <c r="P7" s="8">
        <f>'P89'!E38</f>
        <v>50848</v>
      </c>
      <c r="Q7" s="7">
        <f>'P89'!K38</f>
        <v>32094</v>
      </c>
      <c r="R7" s="7">
        <f>'P89'!Q38+'P89'!Q39</f>
        <v>16879</v>
      </c>
      <c r="S7" s="7">
        <f>'P89'!U38</f>
        <v>526</v>
      </c>
      <c r="T7" s="7">
        <f>'P89'!Y38</f>
        <v>755</v>
      </c>
      <c r="U7" s="7">
        <f>'P89'!AC38</f>
        <v>355</v>
      </c>
      <c r="V7" s="8">
        <f>'P89'!AG38</f>
        <v>239</v>
      </c>
    </row>
    <row r="8" spans="15:22" x14ac:dyDescent="0.15">
      <c r="O8" s="17" t="s">
        <v>24</v>
      </c>
      <c r="P8" s="8">
        <f>'P89'!E40</f>
        <v>50564</v>
      </c>
      <c r="Q8" s="7">
        <f>'P89'!K40</f>
        <v>31860</v>
      </c>
      <c r="R8" s="7">
        <f>'P89'!Q40+'P89'!Q41</f>
        <v>16885</v>
      </c>
      <c r="S8" s="7">
        <f>'P89'!U40</f>
        <v>512</v>
      </c>
      <c r="T8" s="7">
        <f>'P89'!Y40</f>
        <v>732</v>
      </c>
      <c r="U8" s="7">
        <f>'P89'!AC40</f>
        <v>345</v>
      </c>
      <c r="V8" s="8">
        <f>'P89'!AG40</f>
        <v>230</v>
      </c>
    </row>
    <row r="9" spans="15:22" x14ac:dyDescent="0.15">
      <c r="O9" s="17" t="s">
        <v>25</v>
      </c>
      <c r="P9" s="8">
        <f>'P89'!E42</f>
        <v>50831</v>
      </c>
      <c r="Q9" s="7">
        <f>'P89'!K42</f>
        <v>32101</v>
      </c>
      <c r="R9" s="7">
        <f>'P89'!Q42+'P89'!Q43</f>
        <v>16986</v>
      </c>
      <c r="S9" s="7">
        <f>'P89'!U42</f>
        <v>493</v>
      </c>
      <c r="T9" s="7">
        <f>'P89'!Y42</f>
        <v>676</v>
      </c>
      <c r="U9" s="7">
        <f>'P89'!AC42</f>
        <v>339</v>
      </c>
      <c r="V9" s="8">
        <f>'P89'!AG42</f>
        <v>236</v>
      </c>
    </row>
    <row r="10" spans="15:22" x14ac:dyDescent="0.15">
      <c r="O10" s="17" t="s">
        <v>26</v>
      </c>
      <c r="P10" s="8">
        <f>'P89'!E44</f>
        <v>51333</v>
      </c>
      <c r="Q10" s="7">
        <f>'P89'!K44</f>
        <v>32592</v>
      </c>
      <c r="R10" s="7">
        <f>'P89'!Q44+'P89'!Q45</f>
        <v>17037</v>
      </c>
      <c r="S10" s="7">
        <f>'P89'!U44</f>
        <v>475</v>
      </c>
      <c r="T10" s="7">
        <f>'P89'!Y44</f>
        <v>664</v>
      </c>
      <c r="U10" s="7">
        <f>'P89'!AC44</f>
        <v>346</v>
      </c>
      <c r="V10" s="8">
        <f>'P89'!AG44</f>
        <v>219</v>
      </c>
    </row>
    <row r="11" spans="15:22" x14ac:dyDescent="0.15">
      <c r="O11" s="16" t="s">
        <v>27</v>
      </c>
      <c r="P11" s="8">
        <f>'P89'!E46</f>
        <v>51692</v>
      </c>
      <c r="Q11" s="7">
        <f>'P89'!K46</f>
        <v>32929</v>
      </c>
      <c r="R11" s="7">
        <f>'P89'!Q46+'P89'!Q47</f>
        <v>17153</v>
      </c>
      <c r="S11" s="7">
        <f>'P89'!U46</f>
        <v>456</v>
      </c>
      <c r="T11" s="7">
        <f>'P89'!Y46</f>
        <v>617</v>
      </c>
      <c r="U11" s="7">
        <f>'P89'!AC46</f>
        <v>343</v>
      </c>
      <c r="V11" s="8">
        <f>'P89'!AG46</f>
        <v>194</v>
      </c>
    </row>
    <row r="12" spans="15:22" x14ac:dyDescent="0.15">
      <c r="O12" s="17" t="s">
        <v>28</v>
      </c>
      <c r="P12" s="8">
        <f>'P89'!E48</f>
        <v>35343</v>
      </c>
      <c r="Q12" s="7">
        <f>'P89'!K48</f>
        <v>21743</v>
      </c>
      <c r="R12" s="7">
        <f>'P89'!Q48+'P89'!Q49</f>
        <v>12441</v>
      </c>
      <c r="S12" s="7">
        <f>'P89'!U48</f>
        <v>346</v>
      </c>
      <c r="T12" s="7">
        <f>'P89'!Y48</f>
        <v>449</v>
      </c>
      <c r="U12" s="7">
        <f>'P89'!AC48</f>
        <v>220</v>
      </c>
      <c r="V12" s="8">
        <f>'P89'!AG48</f>
        <v>144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>
    <oddFooter>&amp;C- 88 -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54902-7C1A-482C-A78C-E21835D1215D}">
  <sheetPr>
    <tabColor theme="0"/>
    <pageSetUpPr fitToPage="1"/>
  </sheetPr>
  <dimension ref="A1:AL52"/>
  <sheetViews>
    <sheetView topLeftCell="A25" zoomScaleNormal="100" zoomScaleSheetLayoutView="100" workbookViewId="0">
      <selection sqref="A1:XFD1"/>
    </sheetView>
  </sheetViews>
  <sheetFormatPr defaultColWidth="3" defaultRowHeight="18" customHeight="1" x14ac:dyDescent="0.15"/>
  <cols>
    <col min="1" max="2" width="3" style="1"/>
    <col min="3" max="3" width="3.5" style="1" bestFit="1" customWidth="1"/>
    <col min="4" max="7" width="3" style="1"/>
    <col min="8" max="11" width="3.125" style="1" customWidth="1"/>
    <col min="12" max="258" width="3" style="1"/>
    <col min="259" max="259" width="3.5" style="1" bestFit="1" customWidth="1"/>
    <col min="260" max="263" width="3" style="1"/>
    <col min="264" max="267" width="3.125" style="1" customWidth="1"/>
    <col min="268" max="514" width="3" style="1"/>
    <col min="515" max="515" width="3.5" style="1" bestFit="1" customWidth="1"/>
    <col min="516" max="519" width="3" style="1"/>
    <col min="520" max="523" width="3.125" style="1" customWidth="1"/>
    <col min="524" max="770" width="3" style="1"/>
    <col min="771" max="771" width="3.5" style="1" bestFit="1" customWidth="1"/>
    <col min="772" max="775" width="3" style="1"/>
    <col min="776" max="779" width="3.125" style="1" customWidth="1"/>
    <col min="780" max="1026" width="3" style="1"/>
    <col min="1027" max="1027" width="3.5" style="1" bestFit="1" customWidth="1"/>
    <col min="1028" max="1031" width="3" style="1"/>
    <col min="1032" max="1035" width="3.125" style="1" customWidth="1"/>
    <col min="1036" max="1282" width="3" style="1"/>
    <col min="1283" max="1283" width="3.5" style="1" bestFit="1" customWidth="1"/>
    <col min="1284" max="1287" width="3" style="1"/>
    <col min="1288" max="1291" width="3.125" style="1" customWidth="1"/>
    <col min="1292" max="1538" width="3" style="1"/>
    <col min="1539" max="1539" width="3.5" style="1" bestFit="1" customWidth="1"/>
    <col min="1540" max="1543" width="3" style="1"/>
    <col min="1544" max="1547" width="3.125" style="1" customWidth="1"/>
    <col min="1548" max="1794" width="3" style="1"/>
    <col min="1795" max="1795" width="3.5" style="1" bestFit="1" customWidth="1"/>
    <col min="1796" max="1799" width="3" style="1"/>
    <col min="1800" max="1803" width="3.125" style="1" customWidth="1"/>
    <col min="1804" max="2050" width="3" style="1"/>
    <col min="2051" max="2051" width="3.5" style="1" bestFit="1" customWidth="1"/>
    <col min="2052" max="2055" width="3" style="1"/>
    <col min="2056" max="2059" width="3.125" style="1" customWidth="1"/>
    <col min="2060" max="2306" width="3" style="1"/>
    <col min="2307" max="2307" width="3.5" style="1" bestFit="1" customWidth="1"/>
    <col min="2308" max="2311" width="3" style="1"/>
    <col min="2312" max="2315" width="3.125" style="1" customWidth="1"/>
    <col min="2316" max="2562" width="3" style="1"/>
    <col min="2563" max="2563" width="3.5" style="1" bestFit="1" customWidth="1"/>
    <col min="2564" max="2567" width="3" style="1"/>
    <col min="2568" max="2571" width="3.125" style="1" customWidth="1"/>
    <col min="2572" max="2818" width="3" style="1"/>
    <col min="2819" max="2819" width="3.5" style="1" bestFit="1" customWidth="1"/>
    <col min="2820" max="2823" width="3" style="1"/>
    <col min="2824" max="2827" width="3.125" style="1" customWidth="1"/>
    <col min="2828" max="3074" width="3" style="1"/>
    <col min="3075" max="3075" width="3.5" style="1" bestFit="1" customWidth="1"/>
    <col min="3076" max="3079" width="3" style="1"/>
    <col min="3080" max="3083" width="3.125" style="1" customWidth="1"/>
    <col min="3084" max="3330" width="3" style="1"/>
    <col min="3331" max="3331" width="3.5" style="1" bestFit="1" customWidth="1"/>
    <col min="3332" max="3335" width="3" style="1"/>
    <col min="3336" max="3339" width="3.125" style="1" customWidth="1"/>
    <col min="3340" max="3586" width="3" style="1"/>
    <col min="3587" max="3587" width="3.5" style="1" bestFit="1" customWidth="1"/>
    <col min="3588" max="3591" width="3" style="1"/>
    <col min="3592" max="3595" width="3.125" style="1" customWidth="1"/>
    <col min="3596" max="3842" width="3" style="1"/>
    <col min="3843" max="3843" width="3.5" style="1" bestFit="1" customWidth="1"/>
    <col min="3844" max="3847" width="3" style="1"/>
    <col min="3848" max="3851" width="3.125" style="1" customWidth="1"/>
    <col min="3852" max="4098" width="3" style="1"/>
    <col min="4099" max="4099" width="3.5" style="1" bestFit="1" customWidth="1"/>
    <col min="4100" max="4103" width="3" style="1"/>
    <col min="4104" max="4107" width="3.125" style="1" customWidth="1"/>
    <col min="4108" max="4354" width="3" style="1"/>
    <col min="4355" max="4355" width="3.5" style="1" bestFit="1" customWidth="1"/>
    <col min="4356" max="4359" width="3" style="1"/>
    <col min="4360" max="4363" width="3.125" style="1" customWidth="1"/>
    <col min="4364" max="4610" width="3" style="1"/>
    <col min="4611" max="4611" width="3.5" style="1" bestFit="1" customWidth="1"/>
    <col min="4612" max="4615" width="3" style="1"/>
    <col min="4616" max="4619" width="3.125" style="1" customWidth="1"/>
    <col min="4620" max="4866" width="3" style="1"/>
    <col min="4867" max="4867" width="3.5" style="1" bestFit="1" customWidth="1"/>
    <col min="4868" max="4871" width="3" style="1"/>
    <col min="4872" max="4875" width="3.125" style="1" customWidth="1"/>
    <col min="4876" max="5122" width="3" style="1"/>
    <col min="5123" max="5123" width="3.5" style="1" bestFit="1" customWidth="1"/>
    <col min="5124" max="5127" width="3" style="1"/>
    <col min="5128" max="5131" width="3.125" style="1" customWidth="1"/>
    <col min="5132" max="5378" width="3" style="1"/>
    <col min="5379" max="5379" width="3.5" style="1" bestFit="1" customWidth="1"/>
    <col min="5380" max="5383" width="3" style="1"/>
    <col min="5384" max="5387" width="3.125" style="1" customWidth="1"/>
    <col min="5388" max="5634" width="3" style="1"/>
    <col min="5635" max="5635" width="3.5" style="1" bestFit="1" customWidth="1"/>
    <col min="5636" max="5639" width="3" style="1"/>
    <col min="5640" max="5643" width="3.125" style="1" customWidth="1"/>
    <col min="5644" max="5890" width="3" style="1"/>
    <col min="5891" max="5891" width="3.5" style="1" bestFit="1" customWidth="1"/>
    <col min="5892" max="5895" width="3" style="1"/>
    <col min="5896" max="5899" width="3.125" style="1" customWidth="1"/>
    <col min="5900" max="6146" width="3" style="1"/>
    <col min="6147" max="6147" width="3.5" style="1" bestFit="1" customWidth="1"/>
    <col min="6148" max="6151" width="3" style="1"/>
    <col min="6152" max="6155" width="3.125" style="1" customWidth="1"/>
    <col min="6156" max="6402" width="3" style="1"/>
    <col min="6403" max="6403" width="3.5" style="1" bestFit="1" customWidth="1"/>
    <col min="6404" max="6407" width="3" style="1"/>
    <col min="6408" max="6411" width="3.125" style="1" customWidth="1"/>
    <col min="6412" max="6658" width="3" style="1"/>
    <col min="6659" max="6659" width="3.5" style="1" bestFit="1" customWidth="1"/>
    <col min="6660" max="6663" width="3" style="1"/>
    <col min="6664" max="6667" width="3.125" style="1" customWidth="1"/>
    <col min="6668" max="6914" width="3" style="1"/>
    <col min="6915" max="6915" width="3.5" style="1" bestFit="1" customWidth="1"/>
    <col min="6916" max="6919" width="3" style="1"/>
    <col min="6920" max="6923" width="3.125" style="1" customWidth="1"/>
    <col min="6924" max="7170" width="3" style="1"/>
    <col min="7171" max="7171" width="3.5" style="1" bestFit="1" customWidth="1"/>
    <col min="7172" max="7175" width="3" style="1"/>
    <col min="7176" max="7179" width="3.125" style="1" customWidth="1"/>
    <col min="7180" max="7426" width="3" style="1"/>
    <col min="7427" max="7427" width="3.5" style="1" bestFit="1" customWidth="1"/>
    <col min="7428" max="7431" width="3" style="1"/>
    <col min="7432" max="7435" width="3.125" style="1" customWidth="1"/>
    <col min="7436" max="7682" width="3" style="1"/>
    <col min="7683" max="7683" width="3.5" style="1" bestFit="1" customWidth="1"/>
    <col min="7684" max="7687" width="3" style="1"/>
    <col min="7688" max="7691" width="3.125" style="1" customWidth="1"/>
    <col min="7692" max="7938" width="3" style="1"/>
    <col min="7939" max="7939" width="3.5" style="1" bestFit="1" customWidth="1"/>
    <col min="7940" max="7943" width="3" style="1"/>
    <col min="7944" max="7947" width="3.125" style="1" customWidth="1"/>
    <col min="7948" max="8194" width="3" style="1"/>
    <col min="8195" max="8195" width="3.5" style="1" bestFit="1" customWidth="1"/>
    <col min="8196" max="8199" width="3" style="1"/>
    <col min="8200" max="8203" width="3.125" style="1" customWidth="1"/>
    <col min="8204" max="8450" width="3" style="1"/>
    <col min="8451" max="8451" width="3.5" style="1" bestFit="1" customWidth="1"/>
    <col min="8452" max="8455" width="3" style="1"/>
    <col min="8456" max="8459" width="3.125" style="1" customWidth="1"/>
    <col min="8460" max="8706" width="3" style="1"/>
    <col min="8707" max="8707" width="3.5" style="1" bestFit="1" customWidth="1"/>
    <col min="8708" max="8711" width="3" style="1"/>
    <col min="8712" max="8715" width="3.125" style="1" customWidth="1"/>
    <col min="8716" max="8962" width="3" style="1"/>
    <col min="8963" max="8963" width="3.5" style="1" bestFit="1" customWidth="1"/>
    <col min="8964" max="8967" width="3" style="1"/>
    <col min="8968" max="8971" width="3.125" style="1" customWidth="1"/>
    <col min="8972" max="9218" width="3" style="1"/>
    <col min="9219" max="9219" width="3.5" style="1" bestFit="1" customWidth="1"/>
    <col min="9220" max="9223" width="3" style="1"/>
    <col min="9224" max="9227" width="3.125" style="1" customWidth="1"/>
    <col min="9228" max="9474" width="3" style="1"/>
    <col min="9475" max="9475" width="3.5" style="1" bestFit="1" customWidth="1"/>
    <col min="9476" max="9479" width="3" style="1"/>
    <col min="9480" max="9483" width="3.125" style="1" customWidth="1"/>
    <col min="9484" max="9730" width="3" style="1"/>
    <col min="9731" max="9731" width="3.5" style="1" bestFit="1" customWidth="1"/>
    <col min="9732" max="9735" width="3" style="1"/>
    <col min="9736" max="9739" width="3.125" style="1" customWidth="1"/>
    <col min="9740" max="9986" width="3" style="1"/>
    <col min="9987" max="9987" width="3.5" style="1" bestFit="1" customWidth="1"/>
    <col min="9988" max="9991" width="3" style="1"/>
    <col min="9992" max="9995" width="3.125" style="1" customWidth="1"/>
    <col min="9996" max="10242" width="3" style="1"/>
    <col min="10243" max="10243" width="3.5" style="1" bestFit="1" customWidth="1"/>
    <col min="10244" max="10247" width="3" style="1"/>
    <col min="10248" max="10251" width="3.125" style="1" customWidth="1"/>
    <col min="10252" max="10498" width="3" style="1"/>
    <col min="10499" max="10499" width="3.5" style="1" bestFit="1" customWidth="1"/>
    <col min="10500" max="10503" width="3" style="1"/>
    <col min="10504" max="10507" width="3.125" style="1" customWidth="1"/>
    <col min="10508" max="10754" width="3" style="1"/>
    <col min="10755" max="10755" width="3.5" style="1" bestFit="1" customWidth="1"/>
    <col min="10756" max="10759" width="3" style="1"/>
    <col min="10760" max="10763" width="3.125" style="1" customWidth="1"/>
    <col min="10764" max="11010" width="3" style="1"/>
    <col min="11011" max="11011" width="3.5" style="1" bestFit="1" customWidth="1"/>
    <col min="11012" max="11015" width="3" style="1"/>
    <col min="11016" max="11019" width="3.125" style="1" customWidth="1"/>
    <col min="11020" max="11266" width="3" style="1"/>
    <col min="11267" max="11267" width="3.5" style="1" bestFit="1" customWidth="1"/>
    <col min="11268" max="11271" width="3" style="1"/>
    <col min="11272" max="11275" width="3.125" style="1" customWidth="1"/>
    <col min="11276" max="11522" width="3" style="1"/>
    <col min="11523" max="11523" width="3.5" style="1" bestFit="1" customWidth="1"/>
    <col min="11524" max="11527" width="3" style="1"/>
    <col min="11528" max="11531" width="3.125" style="1" customWidth="1"/>
    <col min="11532" max="11778" width="3" style="1"/>
    <col min="11779" max="11779" width="3.5" style="1" bestFit="1" customWidth="1"/>
    <col min="11780" max="11783" width="3" style="1"/>
    <col min="11784" max="11787" width="3.125" style="1" customWidth="1"/>
    <col min="11788" max="12034" width="3" style="1"/>
    <col min="12035" max="12035" width="3.5" style="1" bestFit="1" customWidth="1"/>
    <col min="12036" max="12039" width="3" style="1"/>
    <col min="12040" max="12043" width="3.125" style="1" customWidth="1"/>
    <col min="12044" max="12290" width="3" style="1"/>
    <col min="12291" max="12291" width="3.5" style="1" bestFit="1" customWidth="1"/>
    <col min="12292" max="12295" width="3" style="1"/>
    <col min="12296" max="12299" width="3.125" style="1" customWidth="1"/>
    <col min="12300" max="12546" width="3" style="1"/>
    <col min="12547" max="12547" width="3.5" style="1" bestFit="1" customWidth="1"/>
    <col min="12548" max="12551" width="3" style="1"/>
    <col min="12552" max="12555" width="3.125" style="1" customWidth="1"/>
    <col min="12556" max="12802" width="3" style="1"/>
    <col min="12803" max="12803" width="3.5" style="1" bestFit="1" customWidth="1"/>
    <col min="12804" max="12807" width="3" style="1"/>
    <col min="12808" max="12811" width="3.125" style="1" customWidth="1"/>
    <col min="12812" max="13058" width="3" style="1"/>
    <col min="13059" max="13059" width="3.5" style="1" bestFit="1" customWidth="1"/>
    <col min="13060" max="13063" width="3" style="1"/>
    <col min="13064" max="13067" width="3.125" style="1" customWidth="1"/>
    <col min="13068" max="13314" width="3" style="1"/>
    <col min="13315" max="13315" width="3.5" style="1" bestFit="1" customWidth="1"/>
    <col min="13316" max="13319" width="3" style="1"/>
    <col min="13320" max="13323" width="3.125" style="1" customWidth="1"/>
    <col min="13324" max="13570" width="3" style="1"/>
    <col min="13571" max="13571" width="3.5" style="1" bestFit="1" customWidth="1"/>
    <col min="13572" max="13575" width="3" style="1"/>
    <col min="13576" max="13579" width="3.125" style="1" customWidth="1"/>
    <col min="13580" max="13826" width="3" style="1"/>
    <col min="13827" max="13827" width="3.5" style="1" bestFit="1" customWidth="1"/>
    <col min="13828" max="13831" width="3" style="1"/>
    <col min="13832" max="13835" width="3.125" style="1" customWidth="1"/>
    <col min="13836" max="14082" width="3" style="1"/>
    <col min="14083" max="14083" width="3.5" style="1" bestFit="1" customWidth="1"/>
    <col min="14084" max="14087" width="3" style="1"/>
    <col min="14088" max="14091" width="3.125" style="1" customWidth="1"/>
    <col min="14092" max="14338" width="3" style="1"/>
    <col min="14339" max="14339" width="3.5" style="1" bestFit="1" customWidth="1"/>
    <col min="14340" max="14343" width="3" style="1"/>
    <col min="14344" max="14347" width="3.125" style="1" customWidth="1"/>
    <col min="14348" max="14594" width="3" style="1"/>
    <col min="14595" max="14595" width="3.5" style="1" bestFit="1" customWidth="1"/>
    <col min="14596" max="14599" width="3" style="1"/>
    <col min="14600" max="14603" width="3.125" style="1" customWidth="1"/>
    <col min="14604" max="14850" width="3" style="1"/>
    <col min="14851" max="14851" width="3.5" style="1" bestFit="1" customWidth="1"/>
    <col min="14852" max="14855" width="3" style="1"/>
    <col min="14856" max="14859" width="3.125" style="1" customWidth="1"/>
    <col min="14860" max="15106" width="3" style="1"/>
    <col min="15107" max="15107" width="3.5" style="1" bestFit="1" customWidth="1"/>
    <col min="15108" max="15111" width="3" style="1"/>
    <col min="15112" max="15115" width="3.125" style="1" customWidth="1"/>
    <col min="15116" max="15362" width="3" style="1"/>
    <col min="15363" max="15363" width="3.5" style="1" bestFit="1" customWidth="1"/>
    <col min="15364" max="15367" width="3" style="1"/>
    <col min="15368" max="15371" width="3.125" style="1" customWidth="1"/>
    <col min="15372" max="15618" width="3" style="1"/>
    <col min="15619" max="15619" width="3.5" style="1" bestFit="1" customWidth="1"/>
    <col min="15620" max="15623" width="3" style="1"/>
    <col min="15624" max="15627" width="3.125" style="1" customWidth="1"/>
    <col min="15628" max="15874" width="3" style="1"/>
    <col min="15875" max="15875" width="3.5" style="1" bestFit="1" customWidth="1"/>
    <col min="15876" max="15879" width="3" style="1"/>
    <col min="15880" max="15883" width="3.125" style="1" customWidth="1"/>
    <col min="15884" max="16130" width="3" style="1"/>
    <col min="16131" max="16131" width="3.5" style="1" bestFit="1" customWidth="1"/>
    <col min="16132" max="16135" width="3" style="1"/>
    <col min="16136" max="16139" width="3.125" style="1" customWidth="1"/>
    <col min="16140" max="16384" width="3" style="1"/>
  </cols>
  <sheetData>
    <row r="1" spans="1:36" s="18" customFormat="1" ht="18" customHeight="1" x14ac:dyDescent="0.15">
      <c r="A1" s="73" t="s">
        <v>29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</row>
    <row r="2" spans="1:36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19"/>
      <c r="Z2" s="19"/>
      <c r="AA2" s="19"/>
      <c r="AB2" s="19"/>
      <c r="AC2" s="19"/>
      <c r="AD2" s="19"/>
      <c r="AJ2" s="10" t="s">
        <v>30</v>
      </c>
    </row>
    <row r="3" spans="1:36" ht="18" customHeight="1" x14ac:dyDescent="0.15">
      <c r="A3" s="100" t="s">
        <v>31</v>
      </c>
      <c r="B3" s="100"/>
      <c r="C3" s="100"/>
      <c r="D3" s="101"/>
      <c r="E3" s="76" t="s">
        <v>32</v>
      </c>
      <c r="F3" s="77"/>
      <c r="G3" s="78"/>
      <c r="H3" s="97" t="s">
        <v>33</v>
      </c>
      <c r="I3" s="98"/>
      <c r="J3" s="98"/>
      <c r="K3" s="98"/>
      <c r="L3" s="98"/>
      <c r="M3" s="99"/>
      <c r="N3" s="102" t="s">
        <v>34</v>
      </c>
      <c r="O3" s="103"/>
      <c r="P3" s="103"/>
      <c r="Q3" s="103"/>
      <c r="R3" s="103"/>
      <c r="S3" s="100"/>
      <c r="T3" s="76" t="s">
        <v>35</v>
      </c>
      <c r="U3" s="77"/>
      <c r="V3" s="78"/>
      <c r="W3" s="82" t="s">
        <v>36</v>
      </c>
      <c r="X3" s="71"/>
      <c r="Y3" s="74"/>
      <c r="Z3" s="76" t="s">
        <v>37</v>
      </c>
      <c r="AA3" s="77"/>
      <c r="AB3" s="78"/>
      <c r="AC3" s="82" t="s">
        <v>38</v>
      </c>
      <c r="AD3" s="71"/>
      <c r="AE3" s="71"/>
      <c r="AF3" s="74"/>
      <c r="AG3" s="82" t="s">
        <v>39</v>
      </c>
      <c r="AH3" s="71"/>
      <c r="AI3" s="71"/>
      <c r="AJ3" s="71"/>
    </row>
    <row r="4" spans="1:36" ht="18" customHeight="1" x14ac:dyDescent="0.15">
      <c r="A4" s="100"/>
      <c r="B4" s="100"/>
      <c r="C4" s="100"/>
      <c r="D4" s="101"/>
      <c r="E4" s="79"/>
      <c r="F4" s="80"/>
      <c r="G4" s="81"/>
      <c r="H4" s="97" t="s">
        <v>40</v>
      </c>
      <c r="I4" s="98"/>
      <c r="J4" s="99"/>
      <c r="K4" s="97" t="s">
        <v>41</v>
      </c>
      <c r="L4" s="98"/>
      <c r="M4" s="99"/>
      <c r="N4" s="79" t="s">
        <v>40</v>
      </c>
      <c r="O4" s="80"/>
      <c r="P4" s="81"/>
      <c r="Q4" s="79" t="s">
        <v>41</v>
      </c>
      <c r="R4" s="80"/>
      <c r="S4" s="81"/>
      <c r="T4" s="79"/>
      <c r="U4" s="80"/>
      <c r="V4" s="81"/>
      <c r="W4" s="83"/>
      <c r="X4" s="61"/>
      <c r="Y4" s="75"/>
      <c r="Z4" s="79"/>
      <c r="AA4" s="80"/>
      <c r="AB4" s="81"/>
      <c r="AC4" s="83"/>
      <c r="AD4" s="61"/>
      <c r="AE4" s="61"/>
      <c r="AF4" s="75"/>
      <c r="AG4" s="83"/>
      <c r="AH4" s="61"/>
      <c r="AI4" s="61"/>
      <c r="AJ4" s="61"/>
    </row>
    <row r="5" spans="1:36" ht="18" customHeight="1" x14ac:dyDescent="0.15">
      <c r="A5" s="71"/>
      <c r="B5" s="71"/>
      <c r="C5" s="2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1"/>
      <c r="AD5" s="21"/>
      <c r="AE5" s="21"/>
      <c r="AF5" s="21"/>
    </row>
    <row r="6" spans="1:36" ht="18" customHeight="1" x14ac:dyDescent="0.15">
      <c r="A6" s="63" t="s">
        <v>42</v>
      </c>
      <c r="B6" s="63"/>
      <c r="C6" s="10">
        <v>25</v>
      </c>
      <c r="D6" s="20" t="s">
        <v>43</v>
      </c>
      <c r="E6" s="93">
        <f>SUM(H6:AI6)</f>
        <v>54189</v>
      </c>
      <c r="F6" s="94"/>
      <c r="G6" s="95"/>
      <c r="H6" s="92">
        <v>11575</v>
      </c>
      <c r="I6" s="92"/>
      <c r="J6" s="92"/>
      <c r="K6" s="92">
        <v>15893</v>
      </c>
      <c r="L6" s="92"/>
      <c r="M6" s="92"/>
      <c r="N6" s="92">
        <v>1572</v>
      </c>
      <c r="O6" s="92"/>
      <c r="P6" s="92"/>
      <c r="Q6" s="92">
        <v>2035</v>
      </c>
      <c r="R6" s="92"/>
      <c r="S6" s="92"/>
      <c r="T6" s="92">
        <v>341</v>
      </c>
      <c r="U6" s="92"/>
      <c r="V6" s="92"/>
      <c r="W6" s="92">
        <v>915</v>
      </c>
      <c r="X6" s="92"/>
      <c r="Y6" s="92"/>
      <c r="Z6" s="92">
        <v>158</v>
      </c>
      <c r="AA6" s="92"/>
      <c r="AB6" s="92"/>
      <c r="AC6" s="92">
        <v>20432</v>
      </c>
      <c r="AD6" s="92"/>
      <c r="AE6" s="92"/>
      <c r="AF6" s="92"/>
      <c r="AG6" s="92">
        <v>1268</v>
      </c>
      <c r="AH6" s="92"/>
      <c r="AI6" s="92"/>
      <c r="AJ6" s="92"/>
    </row>
    <row r="7" spans="1:36" ht="18" customHeight="1" x14ac:dyDescent="0.15">
      <c r="A7" s="67"/>
      <c r="B7" s="67"/>
      <c r="D7" s="20"/>
      <c r="E7" s="2"/>
      <c r="F7" s="2"/>
      <c r="G7" s="2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6"/>
      <c r="AD7" s="96"/>
      <c r="AE7" s="96"/>
      <c r="AF7" s="96"/>
      <c r="AG7" s="96"/>
      <c r="AH7" s="96"/>
      <c r="AI7" s="96"/>
      <c r="AJ7" s="96"/>
    </row>
    <row r="8" spans="1:36" ht="18" customHeight="1" x14ac:dyDescent="0.15">
      <c r="A8" s="63"/>
      <c r="B8" s="63"/>
      <c r="C8" s="1">
        <v>26</v>
      </c>
      <c r="D8" s="20"/>
      <c r="E8" s="93">
        <f>SUM(H8:AI8)</f>
        <v>55052</v>
      </c>
      <c r="F8" s="94"/>
      <c r="G8" s="95"/>
      <c r="H8" s="92">
        <v>11755</v>
      </c>
      <c r="I8" s="92"/>
      <c r="J8" s="92"/>
      <c r="K8" s="92">
        <v>15571</v>
      </c>
      <c r="L8" s="92"/>
      <c r="M8" s="92"/>
      <c r="N8" s="92">
        <v>1612</v>
      </c>
      <c r="O8" s="92"/>
      <c r="P8" s="92"/>
      <c r="Q8" s="92">
        <v>2035</v>
      </c>
      <c r="R8" s="92"/>
      <c r="S8" s="92"/>
      <c r="T8" s="92">
        <v>352</v>
      </c>
      <c r="U8" s="92"/>
      <c r="V8" s="92"/>
      <c r="W8" s="92">
        <v>927</v>
      </c>
      <c r="X8" s="92"/>
      <c r="Y8" s="92"/>
      <c r="Z8" s="92">
        <v>163</v>
      </c>
      <c r="AA8" s="92"/>
      <c r="AB8" s="92"/>
      <c r="AC8" s="92">
        <v>21335</v>
      </c>
      <c r="AD8" s="92"/>
      <c r="AE8" s="92"/>
      <c r="AF8" s="92"/>
      <c r="AG8" s="92">
        <v>1302</v>
      </c>
      <c r="AH8" s="92"/>
      <c r="AI8" s="92"/>
      <c r="AJ8" s="92"/>
    </row>
    <row r="9" spans="1:36" ht="18" customHeight="1" x14ac:dyDescent="0.15">
      <c r="A9" s="67"/>
      <c r="B9" s="67"/>
      <c r="D9" s="20"/>
      <c r="E9" s="2"/>
      <c r="F9" s="2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3"/>
      <c r="AD9" s="63"/>
      <c r="AE9" s="63"/>
      <c r="AF9" s="63"/>
      <c r="AG9" s="63"/>
      <c r="AH9" s="63"/>
      <c r="AI9" s="63"/>
      <c r="AJ9" s="63"/>
    </row>
    <row r="10" spans="1:36" ht="18" customHeight="1" x14ac:dyDescent="0.15">
      <c r="A10" s="63"/>
      <c r="B10" s="63"/>
      <c r="C10" s="1">
        <v>27</v>
      </c>
      <c r="D10" s="20"/>
      <c r="E10" s="93">
        <f>SUM(H10:AI10)</f>
        <v>55129</v>
      </c>
      <c r="F10" s="94"/>
      <c r="G10" s="95"/>
      <c r="H10" s="92">
        <v>11789</v>
      </c>
      <c r="I10" s="92"/>
      <c r="J10" s="92"/>
      <c r="K10" s="92">
        <v>15110</v>
      </c>
      <c r="L10" s="92"/>
      <c r="M10" s="92"/>
      <c r="N10" s="92">
        <v>1615</v>
      </c>
      <c r="O10" s="92"/>
      <c r="P10" s="92"/>
      <c r="Q10" s="92">
        <v>2019</v>
      </c>
      <c r="R10" s="92"/>
      <c r="S10" s="92"/>
      <c r="T10" s="92">
        <v>343</v>
      </c>
      <c r="U10" s="92"/>
      <c r="V10" s="92"/>
      <c r="W10" s="92">
        <v>931</v>
      </c>
      <c r="X10" s="92"/>
      <c r="Y10" s="92"/>
      <c r="Z10" s="92">
        <v>163</v>
      </c>
      <c r="AA10" s="92"/>
      <c r="AB10" s="92"/>
      <c r="AC10" s="92">
        <v>21854</v>
      </c>
      <c r="AD10" s="92"/>
      <c r="AE10" s="92"/>
      <c r="AF10" s="92"/>
      <c r="AG10" s="92">
        <v>1305</v>
      </c>
      <c r="AH10" s="92"/>
      <c r="AI10" s="92"/>
      <c r="AJ10" s="92"/>
    </row>
    <row r="11" spans="1:36" ht="18" customHeight="1" x14ac:dyDescent="0.15">
      <c r="A11" s="67"/>
      <c r="B11" s="67"/>
      <c r="D11" s="20"/>
      <c r="E11" s="2"/>
      <c r="F11" s="2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3"/>
      <c r="AD11" s="63"/>
      <c r="AE11" s="63"/>
      <c r="AF11" s="63"/>
      <c r="AG11" s="63"/>
      <c r="AH11" s="63"/>
      <c r="AI11" s="63"/>
      <c r="AJ11" s="63"/>
    </row>
    <row r="12" spans="1:36" ht="18" customHeight="1" x14ac:dyDescent="0.15">
      <c r="A12" s="67"/>
      <c r="B12" s="67"/>
      <c r="C12" s="1">
        <v>28</v>
      </c>
      <c r="D12" s="20"/>
      <c r="E12" s="93">
        <v>55116</v>
      </c>
      <c r="F12" s="94"/>
      <c r="G12" s="95"/>
      <c r="H12" s="92">
        <v>11924</v>
      </c>
      <c r="I12" s="92"/>
      <c r="J12" s="92"/>
      <c r="K12" s="92">
        <v>14681</v>
      </c>
      <c r="L12" s="92"/>
      <c r="M12" s="92"/>
      <c r="N12" s="92">
        <v>1576</v>
      </c>
      <c r="O12" s="92"/>
      <c r="P12" s="92"/>
      <c r="Q12" s="92">
        <v>1992</v>
      </c>
      <c r="R12" s="92"/>
      <c r="S12" s="92"/>
      <c r="T12" s="92">
        <v>352</v>
      </c>
      <c r="U12" s="92"/>
      <c r="V12" s="92"/>
      <c r="W12" s="92">
        <v>924</v>
      </c>
      <c r="X12" s="92"/>
      <c r="Y12" s="92"/>
      <c r="Z12" s="92">
        <v>161</v>
      </c>
      <c r="AA12" s="92"/>
      <c r="AB12" s="92"/>
      <c r="AC12" s="92">
        <v>22183</v>
      </c>
      <c r="AD12" s="92"/>
      <c r="AE12" s="92"/>
      <c r="AF12" s="92"/>
      <c r="AG12" s="92">
        <v>1323</v>
      </c>
      <c r="AH12" s="92"/>
      <c r="AI12" s="92"/>
      <c r="AJ12" s="92"/>
    </row>
    <row r="13" spans="1:36" ht="18" customHeight="1" x14ac:dyDescent="0.15">
      <c r="A13" s="67"/>
      <c r="B13" s="67"/>
      <c r="D13" s="20"/>
      <c r="E13" s="2"/>
      <c r="F13" s="2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3"/>
      <c r="AD13" s="63"/>
      <c r="AE13" s="63"/>
      <c r="AF13" s="63"/>
      <c r="AG13" s="63"/>
      <c r="AH13" s="63"/>
      <c r="AI13" s="63"/>
      <c r="AJ13" s="63"/>
    </row>
    <row r="14" spans="1:36" ht="18" customHeight="1" x14ac:dyDescent="0.15">
      <c r="A14" s="67"/>
      <c r="B14" s="67"/>
      <c r="C14" s="1">
        <v>29</v>
      </c>
      <c r="D14" s="20"/>
      <c r="E14" s="93">
        <v>54495</v>
      </c>
      <c r="F14" s="94"/>
      <c r="G14" s="95"/>
      <c r="H14" s="92">
        <v>12033</v>
      </c>
      <c r="I14" s="92"/>
      <c r="J14" s="92"/>
      <c r="K14" s="92">
        <v>14364</v>
      </c>
      <c r="L14" s="92"/>
      <c r="M14" s="92"/>
      <c r="N14" s="92">
        <v>1511</v>
      </c>
      <c r="O14" s="92"/>
      <c r="P14" s="92"/>
      <c r="Q14" s="92">
        <v>1956</v>
      </c>
      <c r="R14" s="92"/>
      <c r="S14" s="92"/>
      <c r="T14" s="92">
        <v>353</v>
      </c>
      <c r="U14" s="92"/>
      <c r="V14" s="92"/>
      <c r="W14" s="92">
        <v>922</v>
      </c>
      <c r="X14" s="92"/>
      <c r="Y14" s="92"/>
      <c r="Z14" s="92">
        <v>157</v>
      </c>
      <c r="AA14" s="92"/>
      <c r="AB14" s="92"/>
      <c r="AC14" s="92">
        <v>21883</v>
      </c>
      <c r="AD14" s="92"/>
      <c r="AE14" s="92"/>
      <c r="AF14" s="92"/>
      <c r="AG14" s="92">
        <v>1316</v>
      </c>
      <c r="AH14" s="92"/>
      <c r="AI14" s="92"/>
      <c r="AJ14" s="92"/>
    </row>
    <row r="15" spans="1:36" ht="18" customHeight="1" x14ac:dyDescent="0.15">
      <c r="A15" s="67"/>
      <c r="B15" s="67"/>
      <c r="D15" s="20"/>
      <c r="E15" s="2"/>
      <c r="F15" s="2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3"/>
      <c r="AD15" s="63"/>
      <c r="AE15" s="63"/>
      <c r="AF15" s="63"/>
      <c r="AG15" s="63"/>
      <c r="AH15" s="63"/>
      <c r="AI15" s="63"/>
      <c r="AJ15" s="63"/>
    </row>
    <row r="16" spans="1:36" ht="18" customHeight="1" x14ac:dyDescent="0.15">
      <c r="A16" s="67"/>
      <c r="B16" s="67"/>
      <c r="C16" s="1">
        <v>30</v>
      </c>
      <c r="D16" s="20"/>
      <c r="E16" s="93">
        <f>SUM(H16:AI16)</f>
        <v>54719</v>
      </c>
      <c r="F16" s="94"/>
      <c r="G16" s="95"/>
      <c r="H16" s="92">
        <v>12156</v>
      </c>
      <c r="I16" s="92"/>
      <c r="J16" s="92"/>
      <c r="K16" s="92">
        <v>14016</v>
      </c>
      <c r="L16" s="92"/>
      <c r="M16" s="92"/>
      <c r="N16" s="92">
        <v>1536</v>
      </c>
      <c r="O16" s="92"/>
      <c r="P16" s="92"/>
      <c r="Q16" s="92">
        <v>2028</v>
      </c>
      <c r="R16" s="92"/>
      <c r="S16" s="92"/>
      <c r="T16" s="92">
        <v>389</v>
      </c>
      <c r="U16" s="92"/>
      <c r="V16" s="92"/>
      <c r="W16" s="92">
        <v>918</v>
      </c>
      <c r="X16" s="92"/>
      <c r="Y16" s="92"/>
      <c r="Z16" s="92">
        <v>165</v>
      </c>
      <c r="AA16" s="92"/>
      <c r="AB16" s="92"/>
      <c r="AC16" s="92">
        <v>22199</v>
      </c>
      <c r="AD16" s="92"/>
      <c r="AE16" s="92"/>
      <c r="AF16" s="92"/>
      <c r="AG16" s="92">
        <v>1312</v>
      </c>
      <c r="AH16" s="92"/>
      <c r="AI16" s="92"/>
      <c r="AJ16" s="92"/>
    </row>
    <row r="17" spans="1:38" ht="18" customHeight="1" x14ac:dyDescent="0.15">
      <c r="A17" s="67"/>
      <c r="B17" s="67"/>
      <c r="D17" s="20"/>
      <c r="E17" s="2"/>
      <c r="F17" s="2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3"/>
      <c r="AD17" s="63"/>
      <c r="AE17" s="63"/>
      <c r="AF17" s="63"/>
      <c r="AG17" s="63"/>
      <c r="AH17" s="63"/>
      <c r="AI17" s="63"/>
      <c r="AJ17" s="63"/>
    </row>
    <row r="18" spans="1:38" ht="18" customHeight="1" x14ac:dyDescent="0.15">
      <c r="A18" s="67"/>
      <c r="B18" s="67"/>
      <c r="C18" s="1">
        <v>31</v>
      </c>
      <c r="D18" s="20"/>
      <c r="E18" s="87">
        <f>SUM(H18:AI18)</f>
        <v>54467</v>
      </c>
      <c r="F18" s="88"/>
      <c r="G18" s="89"/>
      <c r="H18" s="84">
        <v>12228</v>
      </c>
      <c r="I18" s="84"/>
      <c r="J18" s="84"/>
      <c r="K18" s="84">
        <v>13609</v>
      </c>
      <c r="L18" s="84"/>
      <c r="M18" s="84"/>
      <c r="N18" s="84">
        <v>1549</v>
      </c>
      <c r="O18" s="84"/>
      <c r="P18" s="84"/>
      <c r="Q18" s="84">
        <v>2023</v>
      </c>
      <c r="R18" s="84"/>
      <c r="S18" s="84"/>
      <c r="T18" s="84">
        <v>388</v>
      </c>
      <c r="U18" s="84"/>
      <c r="V18" s="84"/>
      <c r="W18" s="84">
        <v>944</v>
      </c>
      <c r="X18" s="84"/>
      <c r="Y18" s="84"/>
      <c r="Z18" s="84">
        <v>164</v>
      </c>
      <c r="AA18" s="84"/>
      <c r="AB18" s="84"/>
      <c r="AC18" s="84">
        <v>22254</v>
      </c>
      <c r="AD18" s="84"/>
      <c r="AE18" s="84"/>
      <c r="AF18" s="84"/>
      <c r="AG18" s="84">
        <v>1308</v>
      </c>
      <c r="AH18" s="84"/>
      <c r="AI18" s="84"/>
      <c r="AJ18" s="84"/>
    </row>
    <row r="19" spans="1:38" ht="18" customHeight="1" x14ac:dyDescent="0.15">
      <c r="A19" s="67"/>
      <c r="B19" s="67"/>
      <c r="D19" s="20"/>
      <c r="E19" s="2"/>
      <c r="F19" s="2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3"/>
      <c r="AD19" s="63"/>
      <c r="AE19" s="63"/>
      <c r="AF19" s="63"/>
      <c r="AG19" s="63"/>
      <c r="AH19" s="63"/>
      <c r="AI19" s="63"/>
      <c r="AJ19" s="63"/>
    </row>
    <row r="20" spans="1:38" ht="18" customHeight="1" x14ac:dyDescent="0.15">
      <c r="A20" s="63" t="s">
        <v>44</v>
      </c>
      <c r="B20" s="63"/>
      <c r="C20" s="10">
        <v>2</v>
      </c>
      <c r="D20" s="20"/>
      <c r="E20" s="87">
        <f>SUM(H20:AI20)</f>
        <v>54508</v>
      </c>
      <c r="F20" s="88"/>
      <c r="G20" s="89"/>
      <c r="H20" s="84">
        <v>12313</v>
      </c>
      <c r="I20" s="84"/>
      <c r="J20" s="84"/>
      <c r="K20" s="84">
        <v>13262</v>
      </c>
      <c r="L20" s="84"/>
      <c r="M20" s="84"/>
      <c r="N20" s="84">
        <v>1577</v>
      </c>
      <c r="O20" s="84"/>
      <c r="P20" s="84"/>
      <c r="Q20" s="84">
        <v>1996</v>
      </c>
      <c r="R20" s="84"/>
      <c r="S20" s="84"/>
      <c r="T20" s="84">
        <v>383</v>
      </c>
      <c r="U20" s="84"/>
      <c r="V20" s="84"/>
      <c r="W20" s="84">
        <v>929</v>
      </c>
      <c r="X20" s="84"/>
      <c r="Y20" s="84"/>
      <c r="Z20" s="84">
        <v>163</v>
      </c>
      <c r="AA20" s="84"/>
      <c r="AB20" s="84"/>
      <c r="AC20" s="84">
        <v>22533</v>
      </c>
      <c r="AD20" s="84"/>
      <c r="AE20" s="84"/>
      <c r="AF20" s="84"/>
      <c r="AG20" s="84">
        <v>1352</v>
      </c>
      <c r="AH20" s="84"/>
      <c r="AI20" s="84"/>
      <c r="AJ20" s="84"/>
      <c r="AK20" s="90"/>
      <c r="AL20" s="90"/>
    </row>
    <row r="21" spans="1:38" ht="18" customHeight="1" x14ac:dyDescent="0.15">
      <c r="A21" s="67"/>
      <c r="B21" s="67"/>
      <c r="D21" s="20"/>
      <c r="E21" s="23"/>
      <c r="F21" s="23"/>
      <c r="G21" s="2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91"/>
      <c r="AD21" s="91"/>
      <c r="AE21" s="91"/>
      <c r="AF21" s="91"/>
      <c r="AG21" s="91"/>
      <c r="AH21" s="91"/>
      <c r="AI21" s="91"/>
      <c r="AJ21" s="91"/>
      <c r="AK21" s="25"/>
      <c r="AL21" s="25"/>
    </row>
    <row r="22" spans="1:38" ht="18" customHeight="1" x14ac:dyDescent="0.15">
      <c r="A22" s="67"/>
      <c r="B22" s="67"/>
      <c r="C22" s="1">
        <v>3</v>
      </c>
      <c r="D22" s="20"/>
      <c r="E22" s="87">
        <f>SUM(H22:AJ22)</f>
        <v>54432</v>
      </c>
      <c r="F22" s="88"/>
      <c r="G22" s="88"/>
      <c r="H22" s="84">
        <v>12463</v>
      </c>
      <c r="I22" s="84"/>
      <c r="J22" s="84"/>
      <c r="K22" s="84">
        <v>12915</v>
      </c>
      <c r="L22" s="84"/>
      <c r="M22" s="84"/>
      <c r="N22" s="84">
        <v>1583</v>
      </c>
      <c r="O22" s="84"/>
      <c r="P22" s="84"/>
      <c r="Q22" s="84">
        <v>2020</v>
      </c>
      <c r="R22" s="84"/>
      <c r="S22" s="84"/>
      <c r="T22" s="84">
        <v>371</v>
      </c>
      <c r="U22" s="84"/>
      <c r="V22" s="84"/>
      <c r="W22" s="84">
        <v>928</v>
      </c>
      <c r="X22" s="84"/>
      <c r="Y22" s="84"/>
      <c r="Z22" s="84">
        <v>162</v>
      </c>
      <c r="AA22" s="84"/>
      <c r="AB22" s="84"/>
      <c r="AC22" s="84">
        <v>22599</v>
      </c>
      <c r="AD22" s="84"/>
      <c r="AE22" s="84"/>
      <c r="AF22" s="84"/>
      <c r="AG22" s="84">
        <v>1391</v>
      </c>
      <c r="AH22" s="84"/>
      <c r="AI22" s="84"/>
      <c r="AJ22" s="84"/>
      <c r="AK22" s="25"/>
      <c r="AL22" s="25"/>
    </row>
    <row r="23" spans="1:38" ht="18" customHeight="1" x14ac:dyDescent="0.15">
      <c r="D23" s="20"/>
      <c r="E23" s="2"/>
      <c r="F23" s="2"/>
      <c r="G23" s="22"/>
      <c r="H23" s="85"/>
      <c r="I23" s="85"/>
      <c r="J23" s="85"/>
      <c r="K23" s="85"/>
      <c r="L23" s="85"/>
      <c r="M23" s="85"/>
      <c r="N23" s="85"/>
      <c r="O23" s="85"/>
      <c r="P23" s="85"/>
      <c r="Q23" s="86"/>
      <c r="R23" s="86"/>
      <c r="S23" s="86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</row>
    <row r="24" spans="1:38" ht="18" customHeight="1" x14ac:dyDescent="0.15">
      <c r="A24" s="72" t="s">
        <v>45</v>
      </c>
      <c r="B24" s="72"/>
      <c r="C24" s="72"/>
      <c r="D24" s="72"/>
      <c r="E24" s="72"/>
      <c r="F24" s="72"/>
      <c r="G24" s="72"/>
      <c r="H24" s="72"/>
      <c r="I24" s="72"/>
      <c r="J24" s="72"/>
      <c r="K24" s="26"/>
      <c r="L24" s="21"/>
      <c r="M24" s="21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J24" s="28" t="s">
        <v>46</v>
      </c>
    </row>
    <row r="25" spans="1:38" ht="18" customHeight="1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"/>
      <c r="M25" s="2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8" ht="18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8" s="18" customFormat="1" ht="18" customHeight="1" x14ac:dyDescent="0.15">
      <c r="A27" s="73" t="s">
        <v>47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</row>
    <row r="28" spans="1:38" ht="18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J28" s="30" t="s">
        <v>48</v>
      </c>
    </row>
    <row r="29" spans="1:38" ht="18" customHeight="1" x14ac:dyDescent="0.15">
      <c r="A29" s="71" t="s">
        <v>49</v>
      </c>
      <c r="B29" s="71"/>
      <c r="C29" s="71"/>
      <c r="D29" s="74"/>
      <c r="E29" s="76" t="s">
        <v>32</v>
      </c>
      <c r="F29" s="77"/>
      <c r="G29" s="77"/>
      <c r="H29" s="77"/>
      <c r="I29" s="77"/>
      <c r="J29" s="78"/>
      <c r="K29" s="76" t="s">
        <v>14</v>
      </c>
      <c r="L29" s="77"/>
      <c r="M29" s="77"/>
      <c r="N29" s="78"/>
      <c r="O29" s="76" t="s">
        <v>50</v>
      </c>
      <c r="P29" s="77"/>
      <c r="Q29" s="77"/>
      <c r="R29" s="77"/>
      <c r="S29" s="77"/>
      <c r="T29" s="78"/>
      <c r="U29" s="76" t="s">
        <v>51</v>
      </c>
      <c r="V29" s="77"/>
      <c r="W29" s="77"/>
      <c r="X29" s="78"/>
      <c r="Y29" s="82" t="s">
        <v>17</v>
      </c>
      <c r="Z29" s="71"/>
      <c r="AA29" s="71"/>
      <c r="AB29" s="74"/>
      <c r="AC29" s="82" t="s">
        <v>18</v>
      </c>
      <c r="AD29" s="71"/>
      <c r="AE29" s="71"/>
      <c r="AF29" s="74"/>
      <c r="AG29" s="82" t="s">
        <v>52</v>
      </c>
      <c r="AH29" s="71"/>
      <c r="AI29" s="71"/>
      <c r="AJ29" s="71"/>
    </row>
    <row r="30" spans="1:38" ht="18" customHeight="1" x14ac:dyDescent="0.15">
      <c r="A30" s="61"/>
      <c r="B30" s="61"/>
      <c r="C30" s="61"/>
      <c r="D30" s="75"/>
      <c r="E30" s="79"/>
      <c r="F30" s="80"/>
      <c r="G30" s="80"/>
      <c r="H30" s="80"/>
      <c r="I30" s="80"/>
      <c r="J30" s="81"/>
      <c r="K30" s="79"/>
      <c r="L30" s="80"/>
      <c r="M30" s="80"/>
      <c r="N30" s="81"/>
      <c r="O30" s="79"/>
      <c r="P30" s="80"/>
      <c r="Q30" s="80"/>
      <c r="R30" s="80"/>
      <c r="S30" s="80"/>
      <c r="T30" s="81"/>
      <c r="U30" s="79"/>
      <c r="V30" s="80"/>
      <c r="W30" s="80"/>
      <c r="X30" s="81"/>
      <c r="Y30" s="83"/>
      <c r="Z30" s="61"/>
      <c r="AA30" s="61"/>
      <c r="AB30" s="75"/>
      <c r="AC30" s="83"/>
      <c r="AD30" s="61"/>
      <c r="AE30" s="61"/>
      <c r="AF30" s="75"/>
      <c r="AG30" s="83"/>
      <c r="AH30" s="61"/>
      <c r="AI30" s="61"/>
      <c r="AJ30" s="61"/>
    </row>
    <row r="31" spans="1:38" ht="18" customHeight="1" x14ac:dyDescent="0.15">
      <c r="A31" s="71"/>
      <c r="B31" s="71"/>
      <c r="C31" s="2"/>
      <c r="D31" s="20"/>
      <c r="E31" s="2"/>
      <c r="F31" s="2"/>
      <c r="G31" s="2"/>
      <c r="K31" s="2"/>
      <c r="L31" s="2"/>
      <c r="M31" s="2"/>
      <c r="N31" s="2"/>
      <c r="O31" s="2"/>
      <c r="P31" s="2"/>
      <c r="Q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8" ht="18" customHeight="1" x14ac:dyDescent="0.15">
      <c r="A32" s="63" t="s">
        <v>42</v>
      </c>
      <c r="B32" s="63"/>
      <c r="C32" s="10">
        <v>24</v>
      </c>
      <c r="D32" s="20"/>
      <c r="E32" s="58">
        <f>K32+Q32+U32+Y32+AC32+AG32+Q33</f>
        <v>50916</v>
      </c>
      <c r="F32" s="59"/>
      <c r="G32" s="59"/>
      <c r="H32" s="59"/>
      <c r="I32" s="59"/>
      <c r="J32" s="59"/>
      <c r="K32" s="59">
        <v>32463</v>
      </c>
      <c r="L32" s="59"/>
      <c r="M32" s="59"/>
      <c r="N32" s="59"/>
      <c r="O32" s="64" t="s">
        <v>53</v>
      </c>
      <c r="P32" s="64"/>
      <c r="Q32" s="59">
        <v>5338</v>
      </c>
      <c r="R32" s="59"/>
      <c r="S32" s="59"/>
      <c r="T32" s="59"/>
      <c r="U32" s="59">
        <v>588</v>
      </c>
      <c r="V32" s="59"/>
      <c r="W32" s="59"/>
      <c r="X32" s="59"/>
      <c r="Y32" s="59">
        <v>821</v>
      </c>
      <c r="Z32" s="59"/>
      <c r="AA32" s="59"/>
      <c r="AB32" s="59"/>
      <c r="AC32" s="59">
        <v>409</v>
      </c>
      <c r="AD32" s="59"/>
      <c r="AE32" s="59"/>
      <c r="AF32" s="59"/>
      <c r="AG32" s="65">
        <v>287</v>
      </c>
      <c r="AH32" s="65"/>
      <c r="AI32" s="65"/>
      <c r="AJ32" s="65"/>
    </row>
    <row r="33" spans="1:36" ht="18" customHeight="1" x14ac:dyDescent="0.15">
      <c r="A33" s="67"/>
      <c r="B33" s="67"/>
      <c r="D33" s="20"/>
      <c r="E33" s="66"/>
      <c r="F33" s="67"/>
      <c r="G33" s="67"/>
      <c r="H33" s="67"/>
      <c r="I33" s="67"/>
      <c r="J33" s="67"/>
      <c r="K33" s="68"/>
      <c r="L33" s="68"/>
      <c r="M33" s="68"/>
      <c r="N33" s="68"/>
      <c r="O33" s="64" t="s">
        <v>54</v>
      </c>
      <c r="P33" s="64"/>
      <c r="Q33" s="59">
        <v>11010</v>
      </c>
      <c r="R33" s="59"/>
      <c r="S33" s="59"/>
      <c r="T33" s="5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5"/>
      <c r="AH33" s="65"/>
      <c r="AI33" s="65"/>
      <c r="AJ33" s="65"/>
    </row>
    <row r="34" spans="1:36" ht="18" customHeight="1" x14ac:dyDescent="0.15">
      <c r="A34" s="63"/>
      <c r="B34" s="63"/>
      <c r="C34" s="10">
        <v>25</v>
      </c>
      <c r="D34" s="20"/>
      <c r="E34" s="58">
        <f>K34+Q34+U34+Y34+AC34+AG34+Q35</f>
        <v>51490</v>
      </c>
      <c r="F34" s="59"/>
      <c r="G34" s="59"/>
      <c r="H34" s="59"/>
      <c r="I34" s="59"/>
      <c r="J34" s="59"/>
      <c r="K34" s="59">
        <v>32897</v>
      </c>
      <c r="L34" s="59"/>
      <c r="M34" s="59"/>
      <c r="N34" s="59"/>
      <c r="O34" s="64" t="s">
        <v>53</v>
      </c>
      <c r="P34" s="64"/>
      <c r="Q34" s="59">
        <v>5478</v>
      </c>
      <c r="R34" s="59"/>
      <c r="S34" s="59"/>
      <c r="T34" s="59"/>
      <c r="U34" s="59">
        <v>532</v>
      </c>
      <c r="V34" s="59"/>
      <c r="W34" s="59"/>
      <c r="X34" s="59"/>
      <c r="Y34" s="59">
        <v>756</v>
      </c>
      <c r="Z34" s="59"/>
      <c r="AA34" s="59"/>
      <c r="AB34" s="59"/>
      <c r="AC34" s="59">
        <v>374</v>
      </c>
      <c r="AD34" s="59"/>
      <c r="AE34" s="59"/>
      <c r="AF34" s="59"/>
      <c r="AG34" s="65">
        <v>287</v>
      </c>
      <c r="AH34" s="65"/>
      <c r="AI34" s="65"/>
      <c r="AJ34" s="65"/>
    </row>
    <row r="35" spans="1:36" ht="18" customHeight="1" x14ac:dyDescent="0.15">
      <c r="A35" s="67"/>
      <c r="B35" s="67"/>
      <c r="D35" s="20"/>
      <c r="E35" s="66"/>
      <c r="F35" s="67"/>
      <c r="G35" s="67"/>
      <c r="H35" s="67"/>
      <c r="I35" s="67"/>
      <c r="J35" s="67"/>
      <c r="K35" s="70"/>
      <c r="L35" s="70"/>
      <c r="M35" s="70"/>
      <c r="N35" s="70"/>
      <c r="O35" s="64" t="s">
        <v>54</v>
      </c>
      <c r="P35" s="64"/>
      <c r="Q35" s="59">
        <v>11166</v>
      </c>
      <c r="R35" s="59"/>
      <c r="S35" s="59"/>
      <c r="T35" s="5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5"/>
      <c r="AH35" s="65"/>
      <c r="AI35" s="65"/>
      <c r="AJ35" s="65"/>
    </row>
    <row r="36" spans="1:36" ht="18" customHeight="1" x14ac:dyDescent="0.15">
      <c r="A36" s="63"/>
      <c r="B36" s="63"/>
      <c r="C36" s="10">
        <v>26</v>
      </c>
      <c r="D36" s="20"/>
      <c r="E36" s="58">
        <f>K36+Q36+U36+Y36+AC36+AG36+Q37</f>
        <v>50499</v>
      </c>
      <c r="F36" s="59"/>
      <c r="G36" s="59"/>
      <c r="H36" s="59"/>
      <c r="I36" s="59"/>
      <c r="J36" s="59"/>
      <c r="K36" s="59">
        <v>32087</v>
      </c>
      <c r="L36" s="59"/>
      <c r="M36" s="59"/>
      <c r="N36" s="59"/>
      <c r="O36" s="64" t="s">
        <v>53</v>
      </c>
      <c r="P36" s="64"/>
      <c r="Q36" s="59">
        <v>5455</v>
      </c>
      <c r="R36" s="59"/>
      <c r="S36" s="59"/>
      <c r="T36" s="59"/>
      <c r="U36" s="59">
        <v>518</v>
      </c>
      <c r="V36" s="59"/>
      <c r="W36" s="59"/>
      <c r="X36" s="59"/>
      <c r="Y36" s="59">
        <v>753</v>
      </c>
      <c r="Z36" s="59"/>
      <c r="AA36" s="59"/>
      <c r="AB36" s="59"/>
      <c r="AC36" s="59">
        <v>357</v>
      </c>
      <c r="AD36" s="59"/>
      <c r="AE36" s="59"/>
      <c r="AF36" s="59"/>
      <c r="AG36" s="65">
        <v>249</v>
      </c>
      <c r="AH36" s="65"/>
      <c r="AI36" s="65"/>
      <c r="AJ36" s="65"/>
    </row>
    <row r="37" spans="1:36" ht="18" customHeight="1" x14ac:dyDescent="0.15">
      <c r="A37" s="63"/>
      <c r="B37" s="63"/>
      <c r="C37" s="10"/>
      <c r="D37" s="20"/>
      <c r="E37" s="66"/>
      <c r="F37" s="67"/>
      <c r="G37" s="67"/>
      <c r="H37" s="67"/>
      <c r="I37" s="67"/>
      <c r="J37" s="67"/>
      <c r="K37" s="68"/>
      <c r="L37" s="68"/>
      <c r="M37" s="68"/>
      <c r="N37" s="68"/>
      <c r="O37" s="64" t="s">
        <v>54</v>
      </c>
      <c r="P37" s="64"/>
      <c r="Q37" s="59">
        <v>11080</v>
      </c>
      <c r="R37" s="59"/>
      <c r="S37" s="59"/>
      <c r="T37" s="5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5"/>
      <c r="AH37" s="65"/>
      <c r="AI37" s="65"/>
      <c r="AJ37" s="65"/>
    </row>
    <row r="38" spans="1:36" ht="18" customHeight="1" x14ac:dyDescent="0.15">
      <c r="A38" s="63"/>
      <c r="B38" s="63"/>
      <c r="C38" s="10">
        <v>27</v>
      </c>
      <c r="D38" s="20"/>
      <c r="E38" s="58">
        <f>K38+Q38+U38+Y38+AC38+AG38+Q39</f>
        <v>50848</v>
      </c>
      <c r="F38" s="59"/>
      <c r="G38" s="59"/>
      <c r="H38" s="59"/>
      <c r="I38" s="59"/>
      <c r="J38" s="59"/>
      <c r="K38" s="59">
        <v>32094</v>
      </c>
      <c r="L38" s="59"/>
      <c r="M38" s="59"/>
      <c r="N38" s="59"/>
      <c r="O38" s="64" t="s">
        <v>53</v>
      </c>
      <c r="P38" s="64"/>
      <c r="Q38" s="59">
        <v>5491</v>
      </c>
      <c r="R38" s="59"/>
      <c r="S38" s="59"/>
      <c r="T38" s="59"/>
      <c r="U38" s="59">
        <v>526</v>
      </c>
      <c r="V38" s="59"/>
      <c r="W38" s="59"/>
      <c r="X38" s="59"/>
      <c r="Y38" s="59">
        <v>755</v>
      </c>
      <c r="Z38" s="59"/>
      <c r="AA38" s="59"/>
      <c r="AB38" s="59"/>
      <c r="AC38" s="59">
        <v>355</v>
      </c>
      <c r="AD38" s="59"/>
      <c r="AE38" s="59"/>
      <c r="AF38" s="59"/>
      <c r="AG38" s="65">
        <v>239</v>
      </c>
      <c r="AH38" s="65"/>
      <c r="AI38" s="65"/>
      <c r="AJ38" s="65"/>
    </row>
    <row r="39" spans="1:36" ht="18" customHeight="1" x14ac:dyDescent="0.15">
      <c r="A39" s="63"/>
      <c r="B39" s="63"/>
      <c r="C39" s="10"/>
      <c r="D39" s="20"/>
      <c r="E39" s="66"/>
      <c r="F39" s="67"/>
      <c r="G39" s="67"/>
      <c r="H39" s="67"/>
      <c r="I39" s="67"/>
      <c r="J39" s="67"/>
      <c r="K39" s="68"/>
      <c r="L39" s="68"/>
      <c r="M39" s="68"/>
      <c r="N39" s="68"/>
      <c r="O39" s="64" t="s">
        <v>54</v>
      </c>
      <c r="P39" s="64"/>
      <c r="Q39" s="59">
        <v>11388</v>
      </c>
      <c r="R39" s="59"/>
      <c r="S39" s="59"/>
      <c r="T39" s="5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5"/>
      <c r="AH39" s="65"/>
      <c r="AI39" s="65"/>
      <c r="AJ39" s="65"/>
    </row>
    <row r="40" spans="1:36" ht="18" customHeight="1" x14ac:dyDescent="0.15">
      <c r="A40" s="63"/>
      <c r="B40" s="63"/>
      <c r="C40" s="10">
        <v>28</v>
      </c>
      <c r="D40" s="20"/>
      <c r="E40" s="58">
        <f>K40+Q40+U40+Y40+AC40+AG40+Q41</f>
        <v>50564</v>
      </c>
      <c r="F40" s="59"/>
      <c r="G40" s="59"/>
      <c r="H40" s="59"/>
      <c r="I40" s="59"/>
      <c r="J40" s="59"/>
      <c r="K40" s="59">
        <v>31860</v>
      </c>
      <c r="L40" s="59"/>
      <c r="M40" s="59"/>
      <c r="N40" s="59"/>
      <c r="O40" s="64" t="s">
        <v>53</v>
      </c>
      <c r="P40" s="64"/>
      <c r="Q40" s="59">
        <v>5563</v>
      </c>
      <c r="R40" s="59"/>
      <c r="S40" s="59"/>
      <c r="T40" s="59"/>
      <c r="U40" s="59">
        <v>512</v>
      </c>
      <c r="V40" s="59"/>
      <c r="W40" s="59"/>
      <c r="X40" s="59"/>
      <c r="Y40" s="59">
        <v>732</v>
      </c>
      <c r="Z40" s="59"/>
      <c r="AA40" s="59"/>
      <c r="AB40" s="59"/>
      <c r="AC40" s="59">
        <v>345</v>
      </c>
      <c r="AD40" s="59"/>
      <c r="AE40" s="59"/>
      <c r="AF40" s="59"/>
      <c r="AG40" s="65">
        <v>230</v>
      </c>
      <c r="AH40" s="65"/>
      <c r="AI40" s="65"/>
      <c r="AJ40" s="65"/>
    </row>
    <row r="41" spans="1:36" ht="18" customHeight="1" x14ac:dyDescent="0.15">
      <c r="A41" s="63"/>
      <c r="B41" s="63"/>
      <c r="C41" s="10"/>
      <c r="D41" s="20"/>
      <c r="E41" s="66"/>
      <c r="F41" s="67"/>
      <c r="G41" s="67"/>
      <c r="H41" s="67"/>
      <c r="I41" s="67"/>
      <c r="J41" s="67"/>
      <c r="K41" s="68"/>
      <c r="L41" s="68"/>
      <c r="M41" s="68"/>
      <c r="N41" s="68"/>
      <c r="O41" s="64" t="s">
        <v>54</v>
      </c>
      <c r="P41" s="64"/>
      <c r="Q41" s="59">
        <v>11322</v>
      </c>
      <c r="R41" s="59"/>
      <c r="S41" s="59"/>
      <c r="T41" s="5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5"/>
      <c r="AH41" s="65"/>
      <c r="AI41" s="65"/>
      <c r="AJ41" s="65"/>
    </row>
    <row r="42" spans="1:36" ht="18" customHeight="1" x14ac:dyDescent="0.15">
      <c r="A42" s="63"/>
      <c r="B42" s="63"/>
      <c r="C42" s="10">
        <v>29</v>
      </c>
      <c r="D42" s="20"/>
      <c r="E42" s="58">
        <v>50831</v>
      </c>
      <c r="F42" s="59"/>
      <c r="G42" s="59"/>
      <c r="H42" s="59"/>
      <c r="I42" s="59"/>
      <c r="J42" s="59"/>
      <c r="K42" s="59">
        <v>32101</v>
      </c>
      <c r="L42" s="59"/>
      <c r="M42" s="59"/>
      <c r="N42" s="59"/>
      <c r="O42" s="64" t="s">
        <v>53</v>
      </c>
      <c r="P42" s="64"/>
      <c r="Q42" s="59">
        <v>5648</v>
      </c>
      <c r="R42" s="59"/>
      <c r="S42" s="59"/>
      <c r="T42" s="59"/>
      <c r="U42" s="59">
        <v>493</v>
      </c>
      <c r="V42" s="59"/>
      <c r="W42" s="59"/>
      <c r="X42" s="59"/>
      <c r="Y42" s="59">
        <v>676</v>
      </c>
      <c r="Z42" s="59"/>
      <c r="AA42" s="59"/>
      <c r="AB42" s="59"/>
      <c r="AC42" s="59">
        <v>339</v>
      </c>
      <c r="AD42" s="59"/>
      <c r="AE42" s="59"/>
      <c r="AF42" s="59"/>
      <c r="AG42" s="65">
        <v>236</v>
      </c>
      <c r="AH42" s="65"/>
      <c r="AI42" s="65"/>
      <c r="AJ42" s="65"/>
    </row>
    <row r="43" spans="1:36" ht="18" customHeight="1" x14ac:dyDescent="0.15">
      <c r="A43" s="67"/>
      <c r="B43" s="67"/>
      <c r="D43" s="2"/>
      <c r="E43" s="66"/>
      <c r="F43" s="67"/>
      <c r="G43" s="67"/>
      <c r="H43" s="67"/>
      <c r="I43" s="67"/>
      <c r="J43" s="67"/>
      <c r="K43" s="68"/>
      <c r="L43" s="68"/>
      <c r="M43" s="68"/>
      <c r="N43" s="68"/>
      <c r="O43" s="64" t="s">
        <v>54</v>
      </c>
      <c r="P43" s="64"/>
      <c r="Q43" s="59">
        <v>11338</v>
      </c>
      <c r="R43" s="59"/>
      <c r="S43" s="59"/>
      <c r="T43" s="5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5"/>
      <c r="AH43" s="65"/>
      <c r="AI43" s="65"/>
      <c r="AJ43" s="65"/>
    </row>
    <row r="44" spans="1:36" ht="18" customHeight="1" x14ac:dyDescent="0.15">
      <c r="A44" s="67"/>
      <c r="B44" s="67"/>
      <c r="C44" s="1">
        <v>30</v>
      </c>
      <c r="D44" s="20"/>
      <c r="E44" s="58">
        <v>51333</v>
      </c>
      <c r="F44" s="59"/>
      <c r="G44" s="59"/>
      <c r="H44" s="59"/>
      <c r="I44" s="59"/>
      <c r="J44" s="59"/>
      <c r="K44" s="59">
        <v>32592</v>
      </c>
      <c r="L44" s="59"/>
      <c r="M44" s="59"/>
      <c r="N44" s="59"/>
      <c r="O44" s="64" t="s">
        <v>53</v>
      </c>
      <c r="P44" s="64"/>
      <c r="Q44" s="59">
        <v>5681</v>
      </c>
      <c r="R44" s="59"/>
      <c r="S44" s="59"/>
      <c r="T44" s="59"/>
      <c r="U44" s="59">
        <v>475</v>
      </c>
      <c r="V44" s="59"/>
      <c r="W44" s="59"/>
      <c r="X44" s="59"/>
      <c r="Y44" s="59">
        <v>664</v>
      </c>
      <c r="Z44" s="59"/>
      <c r="AA44" s="59"/>
      <c r="AB44" s="59"/>
      <c r="AC44" s="59">
        <v>346</v>
      </c>
      <c r="AD44" s="59"/>
      <c r="AE44" s="59"/>
      <c r="AF44" s="59"/>
      <c r="AG44" s="65">
        <v>219</v>
      </c>
      <c r="AH44" s="65"/>
      <c r="AI44" s="65"/>
      <c r="AJ44" s="65"/>
    </row>
    <row r="45" spans="1:36" ht="18" customHeight="1" x14ac:dyDescent="0.15">
      <c r="A45" s="63"/>
      <c r="B45" s="63"/>
      <c r="C45" s="10"/>
      <c r="D45" s="2"/>
      <c r="E45" s="66"/>
      <c r="F45" s="67"/>
      <c r="G45" s="67"/>
      <c r="H45" s="67"/>
      <c r="I45" s="67"/>
      <c r="J45" s="67"/>
      <c r="K45" s="68"/>
      <c r="L45" s="68"/>
      <c r="M45" s="68"/>
      <c r="N45" s="68"/>
      <c r="O45" s="64" t="s">
        <v>54</v>
      </c>
      <c r="P45" s="64"/>
      <c r="Q45" s="59">
        <v>11356</v>
      </c>
      <c r="R45" s="59"/>
      <c r="S45" s="59"/>
      <c r="T45" s="5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5"/>
      <c r="AH45" s="65"/>
      <c r="AI45" s="65"/>
      <c r="AJ45" s="65"/>
    </row>
    <row r="46" spans="1:36" ht="18" customHeight="1" x14ac:dyDescent="0.15">
      <c r="A46" s="63" t="s">
        <v>44</v>
      </c>
      <c r="B46" s="63"/>
      <c r="C46" s="10" t="s">
        <v>55</v>
      </c>
      <c r="D46" s="31"/>
      <c r="E46" s="58">
        <f>Q46+U46+Y46+AC46+AG46+Q47+K46</f>
        <v>51692</v>
      </c>
      <c r="F46" s="59"/>
      <c r="G46" s="59"/>
      <c r="H46" s="59"/>
      <c r="I46" s="59"/>
      <c r="J46" s="59"/>
      <c r="K46" s="59">
        <v>32929</v>
      </c>
      <c r="L46" s="59"/>
      <c r="M46" s="59"/>
      <c r="N46" s="59"/>
      <c r="O46" s="64" t="s">
        <v>53</v>
      </c>
      <c r="P46" s="64"/>
      <c r="Q46" s="59">
        <v>5651</v>
      </c>
      <c r="R46" s="59"/>
      <c r="S46" s="59"/>
      <c r="T46" s="59"/>
      <c r="U46" s="59">
        <v>456</v>
      </c>
      <c r="V46" s="59"/>
      <c r="W46" s="59"/>
      <c r="X46" s="59"/>
      <c r="Y46" s="59">
        <v>617</v>
      </c>
      <c r="Z46" s="59"/>
      <c r="AA46" s="59"/>
      <c r="AB46" s="59"/>
      <c r="AC46" s="59">
        <v>343</v>
      </c>
      <c r="AD46" s="59"/>
      <c r="AE46" s="59"/>
      <c r="AF46" s="59"/>
      <c r="AG46" s="65">
        <v>194</v>
      </c>
      <c r="AH46" s="65"/>
      <c r="AI46" s="65"/>
      <c r="AJ46" s="65"/>
    </row>
    <row r="47" spans="1:36" ht="18" customHeight="1" x14ac:dyDescent="0.15">
      <c r="A47" s="63"/>
      <c r="B47" s="63"/>
      <c r="C47" s="10"/>
      <c r="D47" s="2"/>
      <c r="E47" s="66"/>
      <c r="F47" s="67"/>
      <c r="G47" s="67"/>
      <c r="H47" s="67"/>
      <c r="I47" s="67"/>
      <c r="J47" s="67"/>
      <c r="K47" s="68"/>
      <c r="L47" s="68"/>
      <c r="M47" s="68"/>
      <c r="N47" s="68"/>
      <c r="O47" s="64" t="s">
        <v>54</v>
      </c>
      <c r="P47" s="64"/>
      <c r="Q47" s="59">
        <v>11502</v>
      </c>
      <c r="R47" s="59"/>
      <c r="S47" s="59"/>
      <c r="T47" s="5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5"/>
      <c r="AH47" s="65"/>
      <c r="AI47" s="65"/>
      <c r="AJ47" s="65"/>
    </row>
    <row r="48" spans="1:36" ht="18" customHeight="1" x14ac:dyDescent="0.15">
      <c r="A48" s="63"/>
      <c r="B48" s="63"/>
      <c r="C48" s="10">
        <v>2</v>
      </c>
      <c r="D48" s="20"/>
      <c r="E48" s="58">
        <f>K48+Q48+U48+Y48+AC48+AG48+Q49</f>
        <v>35343</v>
      </c>
      <c r="F48" s="59"/>
      <c r="G48" s="59"/>
      <c r="H48" s="59"/>
      <c r="I48" s="59"/>
      <c r="J48" s="59"/>
      <c r="K48" s="59">
        <v>21743</v>
      </c>
      <c r="L48" s="59"/>
      <c r="M48" s="59"/>
      <c r="N48" s="59"/>
      <c r="O48" s="64" t="s">
        <v>53</v>
      </c>
      <c r="P48" s="64"/>
      <c r="Q48" s="59">
        <v>4141</v>
      </c>
      <c r="R48" s="59"/>
      <c r="S48" s="59"/>
      <c r="T48" s="59"/>
      <c r="U48" s="59">
        <v>346</v>
      </c>
      <c r="V48" s="59"/>
      <c r="W48" s="59"/>
      <c r="X48" s="59"/>
      <c r="Y48" s="59">
        <v>449</v>
      </c>
      <c r="Z48" s="59"/>
      <c r="AA48" s="59"/>
      <c r="AB48" s="59"/>
      <c r="AC48" s="59">
        <v>220</v>
      </c>
      <c r="AD48" s="59"/>
      <c r="AE48" s="59"/>
      <c r="AF48" s="59"/>
      <c r="AG48" s="65">
        <v>144</v>
      </c>
      <c r="AH48" s="65"/>
      <c r="AI48" s="65"/>
      <c r="AJ48" s="65"/>
    </row>
    <row r="49" spans="1:36" ht="18" customHeight="1" x14ac:dyDescent="0.15">
      <c r="A49" s="10"/>
      <c r="B49" s="10"/>
      <c r="C49" s="10"/>
      <c r="D49" s="2"/>
      <c r="E49" s="58"/>
      <c r="F49" s="59"/>
      <c r="G49" s="59"/>
      <c r="H49" s="59"/>
      <c r="I49" s="59"/>
      <c r="J49" s="59"/>
      <c r="K49" s="60"/>
      <c r="L49" s="60"/>
      <c r="M49" s="60"/>
      <c r="N49" s="60"/>
      <c r="O49" s="61" t="s">
        <v>54</v>
      </c>
      <c r="P49" s="61"/>
      <c r="Q49" s="60">
        <v>8300</v>
      </c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2"/>
      <c r="AH49" s="62"/>
      <c r="AI49" s="62"/>
      <c r="AJ49" s="62"/>
    </row>
    <row r="50" spans="1:36" ht="13.5" x14ac:dyDescent="0.15">
      <c r="A50" s="32" t="s">
        <v>56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10" t="s">
        <v>57</v>
      </c>
    </row>
    <row r="51" spans="1:36" ht="13.5" x14ac:dyDescent="0.15">
      <c r="A51" s="35" t="s">
        <v>58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4"/>
      <c r="W51" s="34"/>
      <c r="X51" s="34"/>
      <c r="Y51" s="34"/>
      <c r="Z51" s="34"/>
      <c r="AA51" s="34"/>
      <c r="AB51" s="34"/>
      <c r="AC51" s="34"/>
      <c r="AD51" s="34"/>
    </row>
    <row r="52" spans="1:36" ht="18" customHeight="1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</sheetData>
  <mergeCells count="376">
    <mergeCell ref="AG3:AJ4"/>
    <mergeCell ref="H4:J4"/>
    <mergeCell ref="K4:M4"/>
    <mergeCell ref="N4:P4"/>
    <mergeCell ref="Q4:S4"/>
    <mergeCell ref="A5:B5"/>
    <mergeCell ref="A1:AJ1"/>
    <mergeCell ref="A3:D4"/>
    <mergeCell ref="E3:G4"/>
    <mergeCell ref="H3:M3"/>
    <mergeCell ref="N3:S3"/>
    <mergeCell ref="T3:V4"/>
    <mergeCell ref="W3:Y4"/>
    <mergeCell ref="Z3:AB4"/>
    <mergeCell ref="AC3:AF4"/>
    <mergeCell ref="AG6:AJ6"/>
    <mergeCell ref="A7:B7"/>
    <mergeCell ref="H7:J7"/>
    <mergeCell ref="K7:M7"/>
    <mergeCell ref="N7:P7"/>
    <mergeCell ref="Q7:S7"/>
    <mergeCell ref="A6:B6"/>
    <mergeCell ref="E6:G6"/>
    <mergeCell ref="H6:J6"/>
    <mergeCell ref="K6:M6"/>
    <mergeCell ref="N6:P6"/>
    <mergeCell ref="Q6:S6"/>
    <mergeCell ref="A8:B8"/>
    <mergeCell ref="E8:G8"/>
    <mergeCell ref="H8:J8"/>
    <mergeCell ref="K8:M8"/>
    <mergeCell ref="N8:P8"/>
    <mergeCell ref="T6:V6"/>
    <mergeCell ref="W6:Y6"/>
    <mergeCell ref="Z6:AB6"/>
    <mergeCell ref="AC6:AF6"/>
    <mergeCell ref="Q8:S8"/>
    <mergeCell ref="T8:V8"/>
    <mergeCell ref="W8:Y8"/>
    <mergeCell ref="Z8:AB8"/>
    <mergeCell ref="AC8:AF8"/>
    <mergeCell ref="AG8:AJ8"/>
    <mergeCell ref="T7:V7"/>
    <mergeCell ref="W7:Y7"/>
    <mergeCell ref="Z7:AB7"/>
    <mergeCell ref="AC7:AF7"/>
    <mergeCell ref="AG7:AJ7"/>
    <mergeCell ref="AG10:AJ10"/>
    <mergeCell ref="A11:B11"/>
    <mergeCell ref="H11:J11"/>
    <mergeCell ref="K11:M11"/>
    <mergeCell ref="N11:P11"/>
    <mergeCell ref="Q11:S11"/>
    <mergeCell ref="W9:Y9"/>
    <mergeCell ref="Z9:AB9"/>
    <mergeCell ref="AC9:AF9"/>
    <mergeCell ref="AG9:AJ9"/>
    <mergeCell ref="A10:B10"/>
    <mergeCell ref="E10:G10"/>
    <mergeCell ref="H10:J10"/>
    <mergeCell ref="K10:M10"/>
    <mergeCell ref="N10:P10"/>
    <mergeCell ref="Q10:S10"/>
    <mergeCell ref="A9:B9"/>
    <mergeCell ref="H9:J9"/>
    <mergeCell ref="K9:M9"/>
    <mergeCell ref="N9:P9"/>
    <mergeCell ref="Q9:S9"/>
    <mergeCell ref="T9:V9"/>
    <mergeCell ref="A12:B12"/>
    <mergeCell ref="E12:G12"/>
    <mergeCell ref="H12:J12"/>
    <mergeCell ref="K12:M12"/>
    <mergeCell ref="N12:P12"/>
    <mergeCell ref="T10:V10"/>
    <mergeCell ref="W10:Y10"/>
    <mergeCell ref="Z10:AB10"/>
    <mergeCell ref="AC10:AF10"/>
    <mergeCell ref="Q12:S12"/>
    <mergeCell ref="T12:V12"/>
    <mergeCell ref="W12:Y12"/>
    <mergeCell ref="Z12:AB12"/>
    <mergeCell ref="AC12:AF12"/>
    <mergeCell ref="AG12:AJ12"/>
    <mergeCell ref="T11:V11"/>
    <mergeCell ref="W11:Y11"/>
    <mergeCell ref="Z11:AB11"/>
    <mergeCell ref="AC11:AF11"/>
    <mergeCell ref="AG11:AJ11"/>
    <mergeCell ref="AG14:AJ14"/>
    <mergeCell ref="A15:B15"/>
    <mergeCell ref="H15:J15"/>
    <mergeCell ref="K15:M15"/>
    <mergeCell ref="N15:P15"/>
    <mergeCell ref="Q15:S15"/>
    <mergeCell ref="W13:Y13"/>
    <mergeCell ref="Z13:AB13"/>
    <mergeCell ref="AC13:AF13"/>
    <mergeCell ref="AG13:AJ13"/>
    <mergeCell ref="A14:B14"/>
    <mergeCell ref="E14:G14"/>
    <mergeCell ref="H14:J14"/>
    <mergeCell ref="K14:M14"/>
    <mergeCell ref="N14:P14"/>
    <mergeCell ref="Q14:S14"/>
    <mergeCell ref="A13:B13"/>
    <mergeCell ref="H13:J13"/>
    <mergeCell ref="K13:M13"/>
    <mergeCell ref="N13:P13"/>
    <mergeCell ref="Q13:S13"/>
    <mergeCell ref="T13:V13"/>
    <mergeCell ref="T14:V14"/>
    <mergeCell ref="W14:Y14"/>
    <mergeCell ref="Z14:AB14"/>
    <mergeCell ref="AC14:AF14"/>
    <mergeCell ref="Q16:S16"/>
    <mergeCell ref="T16:V16"/>
    <mergeCell ref="W16:Y16"/>
    <mergeCell ref="Z16:AB16"/>
    <mergeCell ref="AC16:AF16"/>
    <mergeCell ref="A17:B17"/>
    <mergeCell ref="H17:J17"/>
    <mergeCell ref="K17:M17"/>
    <mergeCell ref="N17:P17"/>
    <mergeCell ref="Q17:S17"/>
    <mergeCell ref="AG16:AJ16"/>
    <mergeCell ref="T15:V15"/>
    <mergeCell ref="W15:Y15"/>
    <mergeCell ref="Z15:AB15"/>
    <mergeCell ref="AC15:AF15"/>
    <mergeCell ref="AG15:AJ15"/>
    <mergeCell ref="W17:Y17"/>
    <mergeCell ref="Z17:AB17"/>
    <mergeCell ref="AC17:AF17"/>
    <mergeCell ref="AG17:AJ17"/>
    <mergeCell ref="T17:V17"/>
    <mergeCell ref="A16:B16"/>
    <mergeCell ref="E16:G16"/>
    <mergeCell ref="H16:J16"/>
    <mergeCell ref="K16:M16"/>
    <mergeCell ref="N16:P16"/>
    <mergeCell ref="T18:V18"/>
    <mergeCell ref="W18:Y18"/>
    <mergeCell ref="Z18:AB18"/>
    <mergeCell ref="AC18:AF18"/>
    <mergeCell ref="AG18:AJ18"/>
    <mergeCell ref="A19:B19"/>
    <mergeCell ref="H19:J19"/>
    <mergeCell ref="K19:M19"/>
    <mergeCell ref="N19:P19"/>
    <mergeCell ref="Q19:S19"/>
    <mergeCell ref="T19:V19"/>
    <mergeCell ref="W19:Y19"/>
    <mergeCell ref="Z19:AB19"/>
    <mergeCell ref="AC19:AF19"/>
    <mergeCell ref="AG19:AJ19"/>
    <mergeCell ref="A18:B18"/>
    <mergeCell ref="E18:G18"/>
    <mergeCell ref="H18:J18"/>
    <mergeCell ref="K18:M18"/>
    <mergeCell ref="N18:P18"/>
    <mergeCell ref="Q18:S18"/>
    <mergeCell ref="A20:B20"/>
    <mergeCell ref="E20:G20"/>
    <mergeCell ref="H20:J20"/>
    <mergeCell ref="K20:M20"/>
    <mergeCell ref="N20:P20"/>
    <mergeCell ref="AK20:AL20"/>
    <mergeCell ref="A21:B21"/>
    <mergeCell ref="H21:J21"/>
    <mergeCell ref="K21:M21"/>
    <mergeCell ref="N21:P21"/>
    <mergeCell ref="Q21:S21"/>
    <mergeCell ref="T21:V21"/>
    <mergeCell ref="W21:Y21"/>
    <mergeCell ref="Z21:AB21"/>
    <mergeCell ref="AC21:AF21"/>
    <mergeCell ref="Q20:S20"/>
    <mergeCell ref="T20:V20"/>
    <mergeCell ref="W20:Y20"/>
    <mergeCell ref="Z20:AB20"/>
    <mergeCell ref="AC20:AF20"/>
    <mergeCell ref="AG20:AJ20"/>
    <mergeCell ref="AG21:AJ21"/>
    <mergeCell ref="A22:B22"/>
    <mergeCell ref="E22:G22"/>
    <mergeCell ref="H22:J22"/>
    <mergeCell ref="K22:M22"/>
    <mergeCell ref="N22:P22"/>
    <mergeCell ref="Q22:S22"/>
    <mergeCell ref="T22:V22"/>
    <mergeCell ref="W22:Y22"/>
    <mergeCell ref="Z22:AB22"/>
    <mergeCell ref="AC22:AF22"/>
    <mergeCell ref="AG22:AJ22"/>
    <mergeCell ref="H23:J23"/>
    <mergeCell ref="K23:M23"/>
    <mergeCell ref="N23:P23"/>
    <mergeCell ref="Q23:S23"/>
    <mergeCell ref="T23:V23"/>
    <mergeCell ref="W23:Y23"/>
    <mergeCell ref="Z23:AB23"/>
    <mergeCell ref="AC23:AF23"/>
    <mergeCell ref="AG23:AJ23"/>
    <mergeCell ref="A24:J24"/>
    <mergeCell ref="A27:AJ27"/>
    <mergeCell ref="A29:D30"/>
    <mergeCell ref="E29:J30"/>
    <mergeCell ref="K29:N30"/>
    <mergeCell ref="O29:T30"/>
    <mergeCell ref="U29:X30"/>
    <mergeCell ref="Y29:AB30"/>
    <mergeCell ref="AC29:AF30"/>
    <mergeCell ref="AG29:AJ30"/>
    <mergeCell ref="A31:B31"/>
    <mergeCell ref="A32:B32"/>
    <mergeCell ref="E32:J32"/>
    <mergeCell ref="K32:N32"/>
    <mergeCell ref="O32:P32"/>
    <mergeCell ref="Q32:T32"/>
    <mergeCell ref="U32:X32"/>
    <mergeCell ref="Y32:AB32"/>
    <mergeCell ref="AC32:AF32"/>
    <mergeCell ref="AG32:AJ32"/>
    <mergeCell ref="A33:B33"/>
    <mergeCell ref="E33:J33"/>
    <mergeCell ref="K33:N33"/>
    <mergeCell ref="O33:P33"/>
    <mergeCell ref="Q33:T33"/>
    <mergeCell ref="U33:X33"/>
    <mergeCell ref="Y33:AB33"/>
    <mergeCell ref="AC33:AF33"/>
    <mergeCell ref="AG33:AJ33"/>
    <mergeCell ref="Y34:AB34"/>
    <mergeCell ref="AC34:AF34"/>
    <mergeCell ref="AG34:AJ34"/>
    <mergeCell ref="A35:B35"/>
    <mergeCell ref="E35:J35"/>
    <mergeCell ref="K35:N35"/>
    <mergeCell ref="O35:P35"/>
    <mergeCell ref="Q35:T35"/>
    <mergeCell ref="U35:X35"/>
    <mergeCell ref="Y35:AB35"/>
    <mergeCell ref="A34:B34"/>
    <mergeCell ref="E34:J34"/>
    <mergeCell ref="K34:N34"/>
    <mergeCell ref="O34:P34"/>
    <mergeCell ref="Q34:T34"/>
    <mergeCell ref="U34:X34"/>
    <mergeCell ref="AC35:AF35"/>
    <mergeCell ref="AG35:AJ35"/>
    <mergeCell ref="A36:B36"/>
    <mergeCell ref="E36:J36"/>
    <mergeCell ref="K36:N36"/>
    <mergeCell ref="O36:P36"/>
    <mergeCell ref="Q36:T36"/>
    <mergeCell ref="U36:X36"/>
    <mergeCell ref="Y36:AB36"/>
    <mergeCell ref="AC36:AF36"/>
    <mergeCell ref="AG36:AJ36"/>
    <mergeCell ref="A37:B37"/>
    <mergeCell ref="E37:J37"/>
    <mergeCell ref="K37:N37"/>
    <mergeCell ref="O37:P37"/>
    <mergeCell ref="Q37:T37"/>
    <mergeCell ref="U37:X37"/>
    <mergeCell ref="Y37:AB37"/>
    <mergeCell ref="AC37:AF37"/>
    <mergeCell ref="AG37:AJ37"/>
    <mergeCell ref="Y38:AB38"/>
    <mergeCell ref="AC38:AF38"/>
    <mergeCell ref="AG38:AJ38"/>
    <mergeCell ref="A39:B39"/>
    <mergeCell ref="E39:J39"/>
    <mergeCell ref="K39:N39"/>
    <mergeCell ref="O39:P39"/>
    <mergeCell ref="Q39:T39"/>
    <mergeCell ref="U39:X39"/>
    <mergeCell ref="Y39:AB39"/>
    <mergeCell ref="A38:B38"/>
    <mergeCell ref="E38:J38"/>
    <mergeCell ref="K38:N38"/>
    <mergeCell ref="O38:P38"/>
    <mergeCell ref="Q38:T38"/>
    <mergeCell ref="U38:X38"/>
    <mergeCell ref="AC39:AF39"/>
    <mergeCell ref="AG39:AJ39"/>
    <mergeCell ref="A40:B40"/>
    <mergeCell ref="E40:J40"/>
    <mergeCell ref="K40:N40"/>
    <mergeCell ref="O40:P40"/>
    <mergeCell ref="Q40:T40"/>
    <mergeCell ref="U40:X40"/>
    <mergeCell ref="Y40:AB40"/>
    <mergeCell ref="AC40:AF40"/>
    <mergeCell ref="AG40:AJ40"/>
    <mergeCell ref="A41:B41"/>
    <mergeCell ref="E41:J41"/>
    <mergeCell ref="K41:N41"/>
    <mergeCell ref="O41:P41"/>
    <mergeCell ref="Q41:T41"/>
    <mergeCell ref="U41:X41"/>
    <mergeCell ref="Y41:AB41"/>
    <mergeCell ref="AC41:AF41"/>
    <mergeCell ref="AG41:AJ41"/>
    <mergeCell ref="Y42:AB42"/>
    <mergeCell ref="AC42:AF42"/>
    <mergeCell ref="AG42:AJ42"/>
    <mergeCell ref="A43:B43"/>
    <mergeCell ref="E43:J43"/>
    <mergeCell ref="K43:N43"/>
    <mergeCell ref="O43:P43"/>
    <mergeCell ref="Q43:T43"/>
    <mergeCell ref="U43:X43"/>
    <mergeCell ref="Y43:AB43"/>
    <mergeCell ref="A42:B42"/>
    <mergeCell ref="E42:J42"/>
    <mergeCell ref="K42:N42"/>
    <mergeCell ref="O42:P42"/>
    <mergeCell ref="Q42:T42"/>
    <mergeCell ref="U42:X42"/>
    <mergeCell ref="AC43:AF43"/>
    <mergeCell ref="AG43:AJ43"/>
    <mergeCell ref="A44:B44"/>
    <mergeCell ref="E44:J44"/>
    <mergeCell ref="K44:N44"/>
    <mergeCell ref="O44:P44"/>
    <mergeCell ref="Q44:T44"/>
    <mergeCell ref="U44:X44"/>
    <mergeCell ref="Y44:AB44"/>
    <mergeCell ref="AC44:AF44"/>
    <mergeCell ref="AG44:AJ44"/>
    <mergeCell ref="A45:B45"/>
    <mergeCell ref="E45:J45"/>
    <mergeCell ref="K45:N45"/>
    <mergeCell ref="O45:P45"/>
    <mergeCell ref="Q45:T45"/>
    <mergeCell ref="U45:X45"/>
    <mergeCell ref="Y45:AB45"/>
    <mergeCell ref="AC45:AF45"/>
    <mergeCell ref="AG45:AJ45"/>
    <mergeCell ref="Y46:AB46"/>
    <mergeCell ref="AC46:AF46"/>
    <mergeCell ref="AG46:AJ46"/>
    <mergeCell ref="A47:B47"/>
    <mergeCell ref="E47:J47"/>
    <mergeCell ref="K47:N47"/>
    <mergeCell ref="O47:P47"/>
    <mergeCell ref="Q47:T47"/>
    <mergeCell ref="U47:X47"/>
    <mergeCell ref="Y47:AB47"/>
    <mergeCell ref="A46:B46"/>
    <mergeCell ref="E46:J46"/>
    <mergeCell ref="K46:N46"/>
    <mergeCell ref="O46:P46"/>
    <mergeCell ref="Q46:T46"/>
    <mergeCell ref="U46:X46"/>
    <mergeCell ref="AC47:AF47"/>
    <mergeCell ref="AG47:AJ47"/>
    <mergeCell ref="E49:J49"/>
    <mergeCell ref="K49:N49"/>
    <mergeCell ref="O49:P49"/>
    <mergeCell ref="Q49:T49"/>
    <mergeCell ref="U49:X49"/>
    <mergeCell ref="Y49:AB49"/>
    <mergeCell ref="AC49:AF49"/>
    <mergeCell ref="AG49:AJ49"/>
    <mergeCell ref="A48:B48"/>
    <mergeCell ref="E48:J48"/>
    <mergeCell ref="K48:N48"/>
    <mergeCell ref="O48:P48"/>
    <mergeCell ref="Q48:T48"/>
    <mergeCell ref="U48:X48"/>
    <mergeCell ref="Y48:AB48"/>
    <mergeCell ref="AC48:AF48"/>
    <mergeCell ref="AG48:AJ48"/>
  </mergeCells>
  <phoneticPr fontId="1"/>
  <pageMargins left="0.70866141732283472" right="0.70866141732283472" top="0.74803149606299213" bottom="0.74803149606299213" header="0.31496062992125984" footer="0.31496062992125984"/>
  <pageSetup paperSize="9" scale="74" firstPageNumber="0" orientation="portrait" r:id="rId1"/>
  <headerFooter scaleWithDoc="0">
    <oddFooter>&amp;C- 89 -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531B-18CA-4BC2-9FBD-C9C1F0FCCB22}">
  <sheetPr>
    <tabColor theme="0"/>
    <pageSetUpPr fitToPage="1"/>
  </sheetPr>
  <dimension ref="A1:AN63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40" s="18" customFormat="1" ht="18.75" customHeight="1" x14ac:dyDescent="0.15">
      <c r="A1" s="73" t="s">
        <v>59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</row>
    <row r="2" spans="1:40" ht="18.75" customHeight="1" x14ac:dyDescent="0.15">
      <c r="A2" s="112" t="s">
        <v>60</v>
      </c>
      <c r="B2" s="112"/>
      <c r="C2" s="112"/>
      <c r="D2" s="112"/>
      <c r="E2" s="112"/>
      <c r="F2" s="29"/>
      <c r="G2" s="29"/>
      <c r="H2" s="29"/>
      <c r="I2" s="29"/>
      <c r="J2" s="29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J2" s="10"/>
      <c r="AK2" s="10"/>
      <c r="AL2" s="10"/>
      <c r="AM2" s="10"/>
      <c r="AN2" s="10" t="s">
        <v>61</v>
      </c>
    </row>
    <row r="3" spans="1:40" ht="18.75" customHeight="1" x14ac:dyDescent="0.15">
      <c r="A3" s="100" t="s">
        <v>62</v>
      </c>
      <c r="B3" s="101"/>
      <c r="C3" s="101"/>
      <c r="D3" s="101"/>
      <c r="E3" s="101" t="s">
        <v>32</v>
      </c>
      <c r="F3" s="101"/>
      <c r="G3" s="101"/>
      <c r="H3" s="101"/>
      <c r="I3" s="101"/>
      <c r="J3" s="101"/>
      <c r="K3" s="101" t="s">
        <v>63</v>
      </c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8" t="s">
        <v>64</v>
      </c>
      <c r="AJ3" s="108"/>
      <c r="AK3" s="108"/>
      <c r="AL3" s="108"/>
      <c r="AM3" s="108"/>
      <c r="AN3" s="97"/>
    </row>
    <row r="4" spans="1:40" ht="18.75" customHeight="1" x14ac:dyDescent="0.15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 t="s">
        <v>33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 t="s">
        <v>34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8"/>
      <c r="AJ4" s="108"/>
      <c r="AK4" s="108"/>
      <c r="AL4" s="108"/>
      <c r="AM4" s="108"/>
      <c r="AN4" s="97"/>
    </row>
    <row r="5" spans="1:40" ht="18.75" customHeight="1" x14ac:dyDescent="0.1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 t="s">
        <v>65</v>
      </c>
      <c r="L5" s="101"/>
      <c r="M5" s="101"/>
      <c r="N5" s="101"/>
      <c r="O5" s="101"/>
      <c r="P5" s="101"/>
      <c r="Q5" s="101" t="s">
        <v>66</v>
      </c>
      <c r="R5" s="101"/>
      <c r="S5" s="101"/>
      <c r="T5" s="101"/>
      <c r="U5" s="101"/>
      <c r="V5" s="101"/>
      <c r="W5" s="101" t="s">
        <v>67</v>
      </c>
      <c r="X5" s="101"/>
      <c r="Y5" s="101"/>
      <c r="Z5" s="101"/>
      <c r="AA5" s="101"/>
      <c r="AB5" s="101"/>
      <c r="AC5" s="101" t="s">
        <v>68</v>
      </c>
      <c r="AD5" s="101"/>
      <c r="AE5" s="101"/>
      <c r="AF5" s="101"/>
      <c r="AG5" s="101"/>
      <c r="AH5" s="101"/>
      <c r="AI5" s="108"/>
      <c r="AJ5" s="108"/>
      <c r="AK5" s="108"/>
      <c r="AL5" s="108"/>
      <c r="AM5" s="108"/>
      <c r="AN5" s="97"/>
    </row>
    <row r="6" spans="1:40" ht="18.75" customHeight="1" x14ac:dyDescent="0.15">
      <c r="D6" s="38"/>
    </row>
    <row r="7" spans="1:40" ht="18.75" customHeight="1" x14ac:dyDescent="0.15">
      <c r="A7" s="90" t="s">
        <v>42</v>
      </c>
      <c r="B7" s="90"/>
      <c r="C7" s="25">
        <v>17</v>
      </c>
      <c r="D7" s="39" t="s">
        <v>43</v>
      </c>
      <c r="E7" s="87">
        <v>10681</v>
      </c>
      <c r="F7" s="89"/>
      <c r="G7" s="89"/>
      <c r="H7" s="89"/>
      <c r="I7" s="89"/>
      <c r="J7" s="89"/>
      <c r="K7" s="89">
        <v>8232</v>
      </c>
      <c r="L7" s="89"/>
      <c r="M7" s="89"/>
      <c r="N7" s="89"/>
      <c r="O7" s="89"/>
      <c r="P7" s="89"/>
      <c r="Q7" s="89">
        <v>25</v>
      </c>
      <c r="R7" s="89"/>
      <c r="S7" s="89"/>
      <c r="T7" s="89"/>
      <c r="U7" s="89"/>
      <c r="V7" s="89"/>
      <c r="W7" s="88">
        <v>1605</v>
      </c>
      <c r="X7" s="88"/>
      <c r="Y7" s="88"/>
      <c r="Z7" s="88"/>
      <c r="AA7" s="88"/>
      <c r="AB7" s="88"/>
      <c r="AC7" s="89">
        <v>612</v>
      </c>
      <c r="AD7" s="89"/>
      <c r="AE7" s="89"/>
      <c r="AF7" s="89"/>
      <c r="AG7" s="89"/>
      <c r="AH7" s="89"/>
      <c r="AI7" s="88">
        <v>207</v>
      </c>
      <c r="AJ7" s="88"/>
      <c r="AK7" s="88"/>
      <c r="AL7" s="88"/>
      <c r="AM7" s="88"/>
      <c r="AN7" s="88"/>
    </row>
    <row r="8" spans="1:40" ht="18.75" customHeight="1" x14ac:dyDescent="0.15">
      <c r="A8" s="40"/>
      <c r="B8" s="40"/>
      <c r="C8" s="41"/>
      <c r="D8" s="42"/>
      <c r="E8" s="43"/>
      <c r="F8" s="43"/>
      <c r="G8" s="43"/>
      <c r="H8" s="43"/>
      <c r="I8" s="43"/>
      <c r="J8" s="43"/>
      <c r="K8" s="44" t="s">
        <v>69</v>
      </c>
      <c r="L8" s="44"/>
      <c r="M8" s="44"/>
      <c r="N8" s="44"/>
      <c r="O8" s="44"/>
      <c r="P8" s="44"/>
      <c r="Q8" s="44"/>
      <c r="R8" s="44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19"/>
    </row>
    <row r="9" spans="1:40" ht="18.75" customHeight="1" x14ac:dyDescent="0.15">
      <c r="A9" s="45"/>
      <c r="B9" s="45"/>
      <c r="C9" s="25"/>
      <c r="D9" s="23"/>
      <c r="E9" s="46"/>
      <c r="F9" s="23"/>
      <c r="G9" s="23"/>
      <c r="H9" s="23"/>
      <c r="I9" s="23"/>
      <c r="J9" s="23"/>
      <c r="K9" s="47"/>
      <c r="L9" s="47"/>
      <c r="M9" s="47"/>
      <c r="N9" s="47"/>
      <c r="O9" s="47"/>
      <c r="P9" s="47"/>
      <c r="Q9" s="47"/>
      <c r="R9" s="47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 spans="1:40" ht="18.75" customHeight="1" x14ac:dyDescent="0.15">
      <c r="A10" s="64" t="s">
        <v>70</v>
      </c>
      <c r="B10" s="64"/>
      <c r="C10" s="64"/>
      <c r="D10" s="64"/>
      <c r="E10" s="23"/>
      <c r="F10" s="23"/>
      <c r="G10" s="23"/>
      <c r="H10" s="23"/>
      <c r="I10" s="23"/>
      <c r="J10" s="23"/>
      <c r="K10" s="47"/>
      <c r="L10" s="47"/>
      <c r="M10" s="47"/>
      <c r="N10" s="47"/>
      <c r="O10" s="47"/>
      <c r="P10" s="47"/>
      <c r="Q10" s="47"/>
      <c r="R10" s="47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</row>
    <row r="11" spans="1:40" ht="18.75" customHeight="1" x14ac:dyDescent="0.15">
      <c r="A11" s="104" t="s">
        <v>71</v>
      </c>
      <c r="B11" s="105"/>
      <c r="C11" s="101"/>
      <c r="D11" s="101"/>
      <c r="E11" s="105" t="s">
        <v>72</v>
      </c>
      <c r="F11" s="105"/>
      <c r="G11" s="105"/>
      <c r="H11" s="105"/>
      <c r="I11" s="105"/>
      <c r="J11" s="105"/>
      <c r="K11" s="101" t="s">
        <v>63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6" t="s">
        <v>73</v>
      </c>
      <c r="AJ11" s="106"/>
      <c r="AK11" s="106"/>
      <c r="AL11" s="106"/>
      <c r="AM11" s="106"/>
      <c r="AN11" s="107"/>
    </row>
    <row r="12" spans="1:40" ht="18.75" customHeight="1" x14ac:dyDescent="0.15">
      <c r="A12" s="100"/>
      <c r="B12" s="101"/>
      <c r="C12" s="101"/>
      <c r="D12" s="101"/>
      <c r="E12" s="105"/>
      <c r="F12" s="105"/>
      <c r="G12" s="105"/>
      <c r="H12" s="105"/>
      <c r="I12" s="105"/>
      <c r="J12" s="105"/>
      <c r="K12" s="105" t="s">
        <v>74</v>
      </c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 t="s">
        <v>75</v>
      </c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6"/>
      <c r="AJ12" s="106"/>
      <c r="AK12" s="106"/>
      <c r="AL12" s="106"/>
      <c r="AM12" s="106"/>
      <c r="AN12" s="107"/>
    </row>
    <row r="13" spans="1:40" ht="18.75" customHeight="1" x14ac:dyDescent="0.15">
      <c r="A13" s="45"/>
      <c r="B13" s="45"/>
      <c r="C13" s="25"/>
      <c r="D13" s="39"/>
      <c r="E13" s="24"/>
      <c r="F13" s="24"/>
      <c r="G13" s="24"/>
      <c r="H13" s="24"/>
      <c r="I13" s="24"/>
      <c r="J13" s="24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</row>
    <row r="14" spans="1:40" ht="18.75" customHeight="1" x14ac:dyDescent="0.15">
      <c r="A14" s="90" t="s">
        <v>42</v>
      </c>
      <c r="B14" s="90"/>
      <c r="C14" s="25">
        <v>22</v>
      </c>
      <c r="D14" s="39" t="s">
        <v>43</v>
      </c>
      <c r="E14" s="87">
        <v>10305</v>
      </c>
      <c r="F14" s="89"/>
      <c r="G14" s="89"/>
      <c r="H14" s="89"/>
      <c r="I14" s="89"/>
      <c r="J14" s="89"/>
      <c r="K14" s="89">
        <v>672</v>
      </c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>
        <v>9357</v>
      </c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8">
        <v>276</v>
      </c>
      <c r="AJ14" s="88"/>
      <c r="AK14" s="88"/>
      <c r="AL14" s="88"/>
      <c r="AM14" s="88"/>
      <c r="AN14" s="88"/>
    </row>
    <row r="15" spans="1:40" ht="18.75" customHeight="1" x14ac:dyDescent="0.15">
      <c r="A15" s="111"/>
      <c r="B15" s="111"/>
      <c r="C15" s="25">
        <v>27</v>
      </c>
      <c r="E15" s="87">
        <v>8859</v>
      </c>
      <c r="F15" s="88"/>
      <c r="G15" s="88"/>
      <c r="H15" s="88"/>
      <c r="I15" s="88"/>
      <c r="J15" s="88"/>
      <c r="K15" s="89">
        <v>482</v>
      </c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8">
        <v>8135</v>
      </c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>
        <v>242</v>
      </c>
      <c r="AJ15" s="88"/>
      <c r="AK15" s="88"/>
      <c r="AL15" s="88"/>
      <c r="AM15" s="88"/>
      <c r="AN15" s="88"/>
    </row>
    <row r="16" spans="1:40" ht="18.75" customHeight="1" x14ac:dyDescent="0.15">
      <c r="A16" s="63" t="s">
        <v>44</v>
      </c>
      <c r="B16" s="63"/>
      <c r="C16" s="25">
        <v>2</v>
      </c>
      <c r="E16" s="87" t="s">
        <v>76</v>
      </c>
      <c r="F16" s="88"/>
      <c r="G16" s="88"/>
      <c r="H16" s="88"/>
      <c r="I16" s="88"/>
      <c r="J16" s="88"/>
      <c r="K16" s="89" t="s">
        <v>76</v>
      </c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8" t="s">
        <v>76</v>
      </c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 t="s">
        <v>76</v>
      </c>
      <c r="AJ16" s="88"/>
      <c r="AK16" s="88"/>
      <c r="AL16" s="88"/>
      <c r="AM16" s="88"/>
      <c r="AN16" s="88"/>
    </row>
    <row r="17" spans="1:40" ht="18.75" customHeight="1" x14ac:dyDescent="0.15">
      <c r="A17" s="40"/>
      <c r="B17" s="40"/>
      <c r="C17" s="40"/>
      <c r="D17" s="4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19"/>
    </row>
    <row r="18" spans="1:40" ht="13.5" x14ac:dyDescent="0.15">
      <c r="A18" s="49" t="s">
        <v>77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1"/>
      <c r="Z18" s="51"/>
      <c r="AA18" s="27"/>
      <c r="AB18" s="27"/>
      <c r="AC18" s="27"/>
      <c r="AG18" s="49"/>
      <c r="AH18" s="49"/>
      <c r="AI18" s="49"/>
      <c r="AJ18" s="45"/>
      <c r="AK18" s="45"/>
      <c r="AL18" s="45"/>
      <c r="AM18" s="25"/>
      <c r="AN18" s="52" t="s">
        <v>78</v>
      </c>
    </row>
    <row r="19" spans="1:40" ht="13.5" x14ac:dyDescent="0.15">
      <c r="A19" s="47" t="s">
        <v>79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G19" s="45"/>
      <c r="AH19" s="45"/>
      <c r="AI19" s="45"/>
      <c r="AJ19" s="45"/>
      <c r="AK19" s="45"/>
      <c r="AL19" s="45"/>
      <c r="AM19" s="25"/>
      <c r="AN19" s="25"/>
    </row>
    <row r="20" spans="1:40" ht="13.5" x14ac:dyDescent="0.15">
      <c r="A20" s="47" t="s">
        <v>80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G20" s="45"/>
      <c r="AH20" s="45"/>
      <c r="AI20" s="45"/>
      <c r="AJ20" s="45"/>
      <c r="AK20" s="45"/>
      <c r="AL20" s="45"/>
      <c r="AM20" s="25"/>
      <c r="AN20" s="25"/>
    </row>
    <row r="21" spans="1:40" ht="18.75" customHeight="1" x14ac:dyDescent="0.1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</row>
    <row r="22" spans="1:40" ht="18.75" customHeight="1" x14ac:dyDescent="0.15">
      <c r="A22" s="45" t="s">
        <v>81</v>
      </c>
      <c r="B22" s="45"/>
      <c r="C22" s="45"/>
      <c r="D22" s="45"/>
      <c r="E22" s="45"/>
      <c r="F22" s="47"/>
      <c r="G22" s="47"/>
      <c r="H22" s="47"/>
      <c r="I22" s="47"/>
      <c r="J22" s="47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55"/>
      <c r="AH22" s="55"/>
      <c r="AJ22" s="25"/>
      <c r="AK22" s="25"/>
      <c r="AL22" s="25"/>
      <c r="AM22" s="25"/>
      <c r="AN22" s="25" t="s">
        <v>61</v>
      </c>
    </row>
    <row r="23" spans="1:40" ht="18.75" customHeight="1" x14ac:dyDescent="0.15">
      <c r="A23" s="100" t="s">
        <v>62</v>
      </c>
      <c r="B23" s="101"/>
      <c r="C23" s="101"/>
      <c r="D23" s="101"/>
      <c r="E23" s="101" t="s">
        <v>32</v>
      </c>
      <c r="F23" s="101"/>
      <c r="G23" s="101"/>
      <c r="H23" s="101"/>
      <c r="I23" s="101"/>
      <c r="J23" s="101"/>
      <c r="K23" s="101" t="s">
        <v>63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8" t="s">
        <v>82</v>
      </c>
      <c r="AJ23" s="108"/>
      <c r="AK23" s="108"/>
      <c r="AL23" s="108"/>
      <c r="AM23" s="108"/>
      <c r="AN23" s="97"/>
    </row>
    <row r="24" spans="1:40" ht="18.75" customHeight="1" x14ac:dyDescent="0.15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 t="s">
        <v>33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 t="s">
        <v>34</v>
      </c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8"/>
      <c r="AJ24" s="108"/>
      <c r="AK24" s="108"/>
      <c r="AL24" s="108"/>
      <c r="AM24" s="108"/>
      <c r="AN24" s="97"/>
    </row>
    <row r="25" spans="1:40" ht="18.75" customHeight="1" x14ac:dyDescent="0.1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 t="s">
        <v>65</v>
      </c>
      <c r="L25" s="101"/>
      <c r="M25" s="101"/>
      <c r="N25" s="101"/>
      <c r="O25" s="101"/>
      <c r="P25" s="101"/>
      <c r="Q25" s="101" t="s">
        <v>66</v>
      </c>
      <c r="R25" s="101"/>
      <c r="S25" s="101"/>
      <c r="T25" s="101"/>
      <c r="U25" s="101"/>
      <c r="V25" s="101"/>
      <c r="W25" s="101" t="s">
        <v>67</v>
      </c>
      <c r="X25" s="101"/>
      <c r="Y25" s="101"/>
      <c r="Z25" s="101"/>
      <c r="AA25" s="101"/>
      <c r="AB25" s="101"/>
      <c r="AC25" s="101" t="s">
        <v>68</v>
      </c>
      <c r="AD25" s="101"/>
      <c r="AE25" s="101"/>
      <c r="AF25" s="101"/>
      <c r="AG25" s="101"/>
      <c r="AH25" s="101"/>
      <c r="AI25" s="108"/>
      <c r="AJ25" s="108"/>
      <c r="AK25" s="108"/>
      <c r="AL25" s="108"/>
      <c r="AM25" s="108"/>
      <c r="AN25" s="97"/>
    </row>
    <row r="26" spans="1:40" ht="18.75" customHeight="1" x14ac:dyDescent="0.15">
      <c r="D26" s="38"/>
    </row>
    <row r="27" spans="1:40" ht="18.75" customHeight="1" x14ac:dyDescent="0.15">
      <c r="A27" s="90" t="s">
        <v>42</v>
      </c>
      <c r="B27" s="90"/>
      <c r="C27" s="25">
        <v>17</v>
      </c>
      <c r="D27" s="38" t="s">
        <v>43</v>
      </c>
      <c r="E27" s="87">
        <v>5804</v>
      </c>
      <c r="F27" s="89"/>
      <c r="G27" s="89"/>
      <c r="H27" s="89"/>
      <c r="I27" s="89"/>
      <c r="J27" s="89"/>
      <c r="K27" s="89">
        <v>3588</v>
      </c>
      <c r="L27" s="89"/>
      <c r="M27" s="89"/>
      <c r="N27" s="89"/>
      <c r="O27" s="89"/>
      <c r="P27" s="89"/>
      <c r="Q27" s="89">
        <v>102</v>
      </c>
      <c r="R27" s="89"/>
      <c r="S27" s="89"/>
      <c r="T27" s="89"/>
      <c r="U27" s="89"/>
      <c r="V27" s="89"/>
      <c r="W27" s="88">
        <v>959</v>
      </c>
      <c r="X27" s="88"/>
      <c r="Y27" s="88"/>
      <c r="Z27" s="88"/>
      <c r="AA27" s="88"/>
      <c r="AB27" s="88"/>
      <c r="AC27" s="89">
        <v>1136</v>
      </c>
      <c r="AD27" s="89"/>
      <c r="AE27" s="89"/>
      <c r="AF27" s="89"/>
      <c r="AG27" s="89"/>
      <c r="AH27" s="89"/>
      <c r="AI27" s="88">
        <v>19</v>
      </c>
      <c r="AJ27" s="88"/>
      <c r="AK27" s="88"/>
      <c r="AL27" s="88"/>
      <c r="AM27" s="88"/>
      <c r="AN27" s="88"/>
    </row>
    <row r="28" spans="1:40" ht="18.75" customHeight="1" x14ac:dyDescent="0.15">
      <c r="A28" s="40"/>
      <c r="B28" s="40"/>
      <c r="C28" s="41"/>
      <c r="D28" s="42"/>
      <c r="E28" s="43"/>
      <c r="F28" s="43"/>
      <c r="G28" s="43"/>
      <c r="H28" s="43"/>
      <c r="I28" s="43"/>
      <c r="J28" s="43"/>
      <c r="K28" s="44" t="s">
        <v>69</v>
      </c>
      <c r="L28" s="44"/>
      <c r="M28" s="44"/>
      <c r="N28" s="44"/>
      <c r="O28" s="44"/>
      <c r="P28" s="44"/>
      <c r="Q28" s="44"/>
      <c r="R28" s="44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19"/>
    </row>
    <row r="29" spans="1:40" ht="18.75" customHeight="1" x14ac:dyDescent="0.15">
      <c r="A29" s="45"/>
      <c r="B29" s="45"/>
      <c r="C29" s="25"/>
      <c r="D29" s="23"/>
      <c r="E29" s="46"/>
      <c r="F29" s="23"/>
      <c r="G29" s="23"/>
      <c r="H29" s="23"/>
      <c r="I29" s="23"/>
      <c r="J29" s="23"/>
      <c r="K29" s="47"/>
      <c r="L29" s="47"/>
      <c r="M29" s="47"/>
      <c r="N29" s="47"/>
      <c r="O29" s="47"/>
      <c r="P29" s="47"/>
      <c r="Q29" s="47"/>
      <c r="R29" s="47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40" ht="18.75" customHeight="1" x14ac:dyDescent="0.15">
      <c r="A30" s="64" t="s">
        <v>70</v>
      </c>
      <c r="B30" s="64"/>
      <c r="C30" s="64"/>
      <c r="D30" s="64"/>
      <c r="E30" s="23"/>
      <c r="F30" s="23"/>
      <c r="G30" s="23"/>
      <c r="H30" s="23"/>
      <c r="I30" s="23"/>
      <c r="J30" s="23"/>
      <c r="K30" s="47"/>
      <c r="L30" s="47"/>
      <c r="M30" s="47"/>
      <c r="N30" s="47"/>
      <c r="O30" s="47"/>
      <c r="P30" s="47"/>
      <c r="Q30" s="47"/>
      <c r="R30" s="47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40" ht="18.75" customHeight="1" x14ac:dyDescent="0.15">
      <c r="A31" s="104" t="s">
        <v>71</v>
      </c>
      <c r="B31" s="105"/>
      <c r="C31" s="101"/>
      <c r="D31" s="101"/>
      <c r="E31" s="105" t="s">
        <v>72</v>
      </c>
      <c r="F31" s="105"/>
      <c r="G31" s="105"/>
      <c r="H31" s="105"/>
      <c r="I31" s="105"/>
      <c r="J31" s="105"/>
      <c r="K31" s="101" t="s">
        <v>63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6" t="s">
        <v>73</v>
      </c>
      <c r="AJ31" s="106"/>
      <c r="AK31" s="106"/>
      <c r="AL31" s="106"/>
      <c r="AM31" s="106"/>
      <c r="AN31" s="107"/>
    </row>
    <row r="32" spans="1:40" ht="18.75" customHeight="1" x14ac:dyDescent="0.15">
      <c r="A32" s="100"/>
      <c r="B32" s="101"/>
      <c r="C32" s="101"/>
      <c r="D32" s="101"/>
      <c r="E32" s="105"/>
      <c r="F32" s="105"/>
      <c r="G32" s="105"/>
      <c r="H32" s="105"/>
      <c r="I32" s="105"/>
      <c r="J32" s="105"/>
      <c r="K32" s="105" t="s">
        <v>74</v>
      </c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 t="s">
        <v>75</v>
      </c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6"/>
      <c r="AJ32" s="106"/>
      <c r="AK32" s="106"/>
      <c r="AL32" s="106"/>
      <c r="AM32" s="106"/>
      <c r="AN32" s="107"/>
    </row>
    <row r="33" spans="1:40" ht="18.75" customHeight="1" x14ac:dyDescent="0.15">
      <c r="A33" s="45"/>
      <c r="B33" s="45"/>
      <c r="C33" s="25"/>
      <c r="D33" s="39"/>
      <c r="E33" s="24"/>
      <c r="F33" s="24"/>
      <c r="G33" s="24"/>
      <c r="H33" s="24"/>
      <c r="I33" s="24"/>
      <c r="J33" s="24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spans="1:40" ht="18.75" customHeight="1" x14ac:dyDescent="0.15">
      <c r="A34" s="90" t="s">
        <v>42</v>
      </c>
      <c r="B34" s="90"/>
      <c r="C34" s="25">
        <v>22</v>
      </c>
      <c r="D34" s="39" t="s">
        <v>43</v>
      </c>
      <c r="E34" s="87">
        <v>5152</v>
      </c>
      <c r="F34" s="89"/>
      <c r="G34" s="89"/>
      <c r="H34" s="89"/>
      <c r="I34" s="89"/>
      <c r="J34" s="89"/>
      <c r="K34" s="89">
        <v>1519</v>
      </c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>
        <v>3516</v>
      </c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8">
        <v>117</v>
      </c>
      <c r="AJ34" s="88"/>
      <c r="AK34" s="88"/>
      <c r="AL34" s="88"/>
      <c r="AM34" s="88"/>
      <c r="AN34" s="88"/>
    </row>
    <row r="35" spans="1:40" ht="18.75" customHeight="1" x14ac:dyDescent="0.15">
      <c r="A35" s="45"/>
      <c r="B35" s="45"/>
      <c r="C35" s="25">
        <v>27</v>
      </c>
      <c r="D35" s="38"/>
      <c r="E35" s="87">
        <v>4815</v>
      </c>
      <c r="F35" s="89"/>
      <c r="G35" s="89"/>
      <c r="H35" s="89"/>
      <c r="I35" s="89"/>
      <c r="J35" s="89"/>
      <c r="K35" s="89">
        <v>1143</v>
      </c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8">
        <v>3639</v>
      </c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>
        <v>33</v>
      </c>
      <c r="AJ35" s="88"/>
      <c r="AK35" s="88"/>
      <c r="AL35" s="88"/>
      <c r="AM35" s="88"/>
      <c r="AN35" s="88"/>
    </row>
    <row r="36" spans="1:40" ht="18.75" customHeight="1" x14ac:dyDescent="0.15">
      <c r="A36" s="63" t="s">
        <v>44</v>
      </c>
      <c r="B36" s="63"/>
      <c r="C36" s="25">
        <v>2</v>
      </c>
      <c r="D36" s="38"/>
      <c r="E36" s="87" t="s">
        <v>76</v>
      </c>
      <c r="F36" s="89"/>
      <c r="G36" s="89"/>
      <c r="H36" s="89"/>
      <c r="I36" s="89"/>
      <c r="J36" s="89"/>
      <c r="K36" s="89" t="s">
        <v>76</v>
      </c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8" t="s">
        <v>76</v>
      </c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 t="s">
        <v>76</v>
      </c>
      <c r="AJ36" s="88"/>
      <c r="AK36" s="88"/>
      <c r="AL36" s="88"/>
      <c r="AM36" s="88"/>
      <c r="AN36" s="88"/>
    </row>
    <row r="37" spans="1:40" ht="18.75" customHeight="1" x14ac:dyDescent="0.15">
      <c r="A37" s="40"/>
      <c r="B37" s="40"/>
      <c r="C37" s="40"/>
      <c r="D37" s="42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19"/>
    </row>
    <row r="38" spans="1:40" ht="13.5" x14ac:dyDescent="0.15">
      <c r="A38" s="49" t="s">
        <v>83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1"/>
      <c r="Z38" s="51"/>
      <c r="AA38" s="27"/>
      <c r="AB38" s="27"/>
      <c r="AC38" s="27"/>
      <c r="AG38" s="49"/>
      <c r="AH38" s="49"/>
      <c r="AI38" s="49"/>
      <c r="AJ38" s="45"/>
      <c r="AK38" s="45"/>
      <c r="AL38" s="45"/>
      <c r="AM38" s="25"/>
      <c r="AN38" s="52" t="s">
        <v>78</v>
      </c>
    </row>
    <row r="39" spans="1:40" ht="13.5" x14ac:dyDescent="0.15">
      <c r="A39" s="45" t="s">
        <v>79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3"/>
      <c r="Z39" s="53"/>
      <c r="AG39" s="45"/>
      <c r="AH39" s="45"/>
      <c r="AI39" s="45"/>
      <c r="AJ39" s="45"/>
      <c r="AK39" s="45"/>
      <c r="AL39" s="45"/>
      <c r="AM39" s="25"/>
      <c r="AN39" s="25"/>
    </row>
    <row r="40" spans="1:40" ht="13.5" x14ac:dyDescent="0.15">
      <c r="A40" s="45" t="s">
        <v>84</v>
      </c>
      <c r="B40" s="45"/>
      <c r="C40" s="45"/>
      <c r="D40" s="23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 spans="1:40" ht="18.75" customHeight="1" x14ac:dyDescent="0.15">
      <c r="A41" s="45"/>
      <c r="B41" s="45"/>
      <c r="C41" s="45"/>
      <c r="D41" s="23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spans="1:40" ht="18.75" customHeight="1" x14ac:dyDescent="0.15">
      <c r="A42" s="45"/>
      <c r="B42" s="45"/>
      <c r="C42" s="45"/>
      <c r="D42" s="23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 spans="1:40" s="18" customFormat="1" ht="18.75" customHeight="1" x14ac:dyDescent="0.15">
      <c r="A43" s="109" t="s">
        <v>85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</row>
    <row r="44" spans="1:40" ht="18.75" customHeight="1" x14ac:dyDescent="0.1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24"/>
      <c r="Z44" s="24"/>
      <c r="AA44" s="24"/>
      <c r="AB44" s="24"/>
      <c r="AC44" s="24"/>
      <c r="AD44" s="24"/>
      <c r="AE44" s="24"/>
      <c r="AF44" s="54"/>
      <c r="AG44" s="54"/>
      <c r="AH44" s="54"/>
      <c r="AI44" s="54"/>
      <c r="AJ44" s="54"/>
      <c r="AK44" s="54"/>
      <c r="AL44" s="54"/>
      <c r="AM44" s="54"/>
    </row>
    <row r="45" spans="1:40" ht="18.75" customHeight="1" x14ac:dyDescent="0.15">
      <c r="A45" s="45" t="s">
        <v>86</v>
      </c>
      <c r="B45" s="45"/>
      <c r="C45" s="45"/>
      <c r="D45" s="45"/>
      <c r="E45" s="45"/>
      <c r="F45" s="47"/>
      <c r="G45" s="47"/>
      <c r="H45" s="47"/>
      <c r="I45" s="47"/>
      <c r="J45" s="47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J45" s="25"/>
      <c r="AK45" s="25"/>
      <c r="AL45" s="25"/>
      <c r="AM45" s="25"/>
      <c r="AN45" s="25" t="s">
        <v>61</v>
      </c>
    </row>
    <row r="46" spans="1:40" ht="18.75" customHeight="1" x14ac:dyDescent="0.15">
      <c r="A46" s="100" t="s">
        <v>62</v>
      </c>
      <c r="B46" s="101"/>
      <c r="C46" s="101"/>
      <c r="D46" s="101"/>
      <c r="E46" s="101" t="s">
        <v>32</v>
      </c>
      <c r="F46" s="101"/>
      <c r="G46" s="101"/>
      <c r="H46" s="101"/>
      <c r="I46" s="101"/>
      <c r="J46" s="101"/>
      <c r="K46" s="101" t="s">
        <v>63</v>
      </c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8" t="s">
        <v>87</v>
      </c>
      <c r="AJ46" s="108"/>
      <c r="AK46" s="108"/>
      <c r="AL46" s="108"/>
      <c r="AM46" s="108"/>
      <c r="AN46" s="97"/>
    </row>
    <row r="47" spans="1:40" ht="18.75" customHeight="1" x14ac:dyDescent="0.15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 t="s">
        <v>33</v>
      </c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 t="s">
        <v>34</v>
      </c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8"/>
      <c r="AJ47" s="108"/>
      <c r="AK47" s="108"/>
      <c r="AL47" s="108"/>
      <c r="AM47" s="108"/>
      <c r="AN47" s="97"/>
    </row>
    <row r="48" spans="1:40" ht="18.75" customHeight="1" x14ac:dyDescent="0.15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 t="s">
        <v>65</v>
      </c>
      <c r="L48" s="101"/>
      <c r="M48" s="101"/>
      <c r="N48" s="101"/>
      <c r="O48" s="101"/>
      <c r="P48" s="101"/>
      <c r="Q48" s="101" t="s">
        <v>66</v>
      </c>
      <c r="R48" s="101"/>
      <c r="S48" s="101"/>
      <c r="T48" s="101"/>
      <c r="U48" s="101"/>
      <c r="V48" s="101"/>
      <c r="W48" s="101" t="s">
        <v>67</v>
      </c>
      <c r="X48" s="101"/>
      <c r="Y48" s="101"/>
      <c r="Z48" s="101"/>
      <c r="AA48" s="101"/>
      <c r="AB48" s="101"/>
      <c r="AC48" s="101" t="s">
        <v>68</v>
      </c>
      <c r="AD48" s="101"/>
      <c r="AE48" s="101"/>
      <c r="AF48" s="101"/>
      <c r="AG48" s="101"/>
      <c r="AH48" s="101"/>
      <c r="AI48" s="108"/>
      <c r="AJ48" s="108"/>
      <c r="AK48" s="108"/>
      <c r="AL48" s="108"/>
      <c r="AM48" s="108"/>
      <c r="AN48" s="97"/>
    </row>
    <row r="49" spans="1:40" ht="18.75" customHeight="1" x14ac:dyDescent="0.15">
      <c r="D49" s="38"/>
    </row>
    <row r="50" spans="1:40" ht="18.75" customHeight="1" x14ac:dyDescent="0.15">
      <c r="A50" s="90" t="s">
        <v>42</v>
      </c>
      <c r="B50" s="90"/>
      <c r="C50" s="25">
        <v>17</v>
      </c>
      <c r="D50" s="39" t="s">
        <v>43</v>
      </c>
      <c r="E50" s="87">
        <v>8532</v>
      </c>
      <c r="F50" s="89"/>
      <c r="G50" s="89"/>
      <c r="H50" s="89"/>
      <c r="I50" s="89"/>
      <c r="J50" s="89"/>
      <c r="K50" s="89">
        <v>6500</v>
      </c>
      <c r="L50" s="89"/>
      <c r="M50" s="89"/>
      <c r="N50" s="89"/>
      <c r="O50" s="89"/>
      <c r="P50" s="89"/>
      <c r="Q50" s="89">
        <v>129</v>
      </c>
      <c r="R50" s="89"/>
      <c r="S50" s="89"/>
      <c r="T50" s="89"/>
      <c r="U50" s="89"/>
      <c r="V50" s="89"/>
      <c r="W50" s="88">
        <v>1372</v>
      </c>
      <c r="X50" s="88"/>
      <c r="Y50" s="88"/>
      <c r="Z50" s="88"/>
      <c r="AA50" s="88"/>
      <c r="AB50" s="88"/>
      <c r="AC50" s="89">
        <v>397</v>
      </c>
      <c r="AD50" s="89"/>
      <c r="AE50" s="89"/>
      <c r="AF50" s="89"/>
      <c r="AG50" s="89"/>
      <c r="AH50" s="89"/>
      <c r="AI50" s="88">
        <v>134</v>
      </c>
      <c r="AJ50" s="88"/>
      <c r="AK50" s="88"/>
      <c r="AL50" s="88"/>
      <c r="AM50" s="88"/>
      <c r="AN50" s="88"/>
    </row>
    <row r="51" spans="1:40" ht="18.75" customHeight="1" x14ac:dyDescent="0.15">
      <c r="A51" s="40"/>
      <c r="B51" s="40"/>
      <c r="C51" s="41"/>
      <c r="D51" s="42"/>
      <c r="E51" s="43"/>
      <c r="F51" s="43"/>
      <c r="G51" s="43"/>
      <c r="H51" s="43"/>
      <c r="I51" s="43"/>
      <c r="J51" s="43"/>
      <c r="K51" s="44" t="s">
        <v>69</v>
      </c>
      <c r="L51" s="44"/>
      <c r="M51" s="44"/>
      <c r="N51" s="44"/>
      <c r="O51" s="44"/>
      <c r="P51" s="44"/>
      <c r="Q51" s="44"/>
      <c r="R51" s="44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19"/>
    </row>
    <row r="52" spans="1:40" ht="18.75" customHeight="1" x14ac:dyDescent="0.15">
      <c r="A52" s="45"/>
      <c r="B52" s="45"/>
      <c r="C52" s="25"/>
      <c r="D52" s="23"/>
      <c r="E52" s="46"/>
      <c r="F52" s="23"/>
      <c r="G52" s="23"/>
      <c r="H52" s="23"/>
      <c r="I52" s="23"/>
      <c r="J52" s="23"/>
      <c r="K52" s="47"/>
      <c r="L52" s="47"/>
      <c r="M52" s="47"/>
      <c r="N52" s="47"/>
      <c r="O52" s="47"/>
      <c r="P52" s="47"/>
      <c r="Q52" s="47"/>
      <c r="R52" s="47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</row>
    <row r="53" spans="1:40" ht="18.75" customHeight="1" x14ac:dyDescent="0.15">
      <c r="A53" s="64" t="s">
        <v>70</v>
      </c>
      <c r="B53" s="64"/>
      <c r="C53" s="64"/>
      <c r="D53" s="64"/>
      <c r="E53" s="23"/>
      <c r="F53" s="23"/>
      <c r="G53" s="23"/>
      <c r="H53" s="23"/>
      <c r="I53" s="23"/>
      <c r="J53" s="23"/>
      <c r="K53" s="47"/>
      <c r="L53" s="47"/>
      <c r="M53" s="47"/>
      <c r="N53" s="47"/>
      <c r="O53" s="47"/>
      <c r="P53" s="47"/>
      <c r="Q53" s="47"/>
      <c r="R53" s="47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</row>
    <row r="54" spans="1:40" ht="18.75" customHeight="1" x14ac:dyDescent="0.15">
      <c r="A54" s="104" t="s">
        <v>71</v>
      </c>
      <c r="B54" s="105"/>
      <c r="C54" s="101"/>
      <c r="D54" s="101"/>
      <c r="E54" s="105" t="s">
        <v>72</v>
      </c>
      <c r="F54" s="105"/>
      <c r="G54" s="105"/>
      <c r="H54" s="105"/>
      <c r="I54" s="105"/>
      <c r="J54" s="105"/>
      <c r="K54" s="101" t="s">
        <v>63</v>
      </c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6" t="s">
        <v>73</v>
      </c>
      <c r="AJ54" s="106"/>
      <c r="AK54" s="106"/>
      <c r="AL54" s="106"/>
      <c r="AM54" s="106"/>
      <c r="AN54" s="107"/>
    </row>
    <row r="55" spans="1:40" ht="18.75" customHeight="1" x14ac:dyDescent="0.15">
      <c r="A55" s="100"/>
      <c r="B55" s="101"/>
      <c r="C55" s="101"/>
      <c r="D55" s="101"/>
      <c r="E55" s="105"/>
      <c r="F55" s="105"/>
      <c r="G55" s="105"/>
      <c r="H55" s="105"/>
      <c r="I55" s="105"/>
      <c r="J55" s="105"/>
      <c r="K55" s="105" t="s">
        <v>74</v>
      </c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 t="s">
        <v>75</v>
      </c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6"/>
      <c r="AJ55" s="106"/>
      <c r="AK55" s="106"/>
      <c r="AL55" s="106"/>
      <c r="AM55" s="106"/>
      <c r="AN55" s="107"/>
    </row>
    <row r="56" spans="1:40" ht="18.75" customHeight="1" x14ac:dyDescent="0.15">
      <c r="A56" s="45"/>
      <c r="B56" s="45"/>
      <c r="C56" s="25"/>
      <c r="D56" s="39"/>
      <c r="E56" s="24"/>
      <c r="F56" s="24"/>
      <c r="G56" s="24"/>
      <c r="H56" s="24"/>
      <c r="I56" s="24"/>
      <c r="J56" s="24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 spans="1:40" ht="18.75" customHeight="1" x14ac:dyDescent="0.15">
      <c r="A57" s="90" t="s">
        <v>42</v>
      </c>
      <c r="B57" s="90"/>
      <c r="C57" s="25">
        <v>22</v>
      </c>
      <c r="D57" s="39" t="s">
        <v>43</v>
      </c>
      <c r="E57" s="87">
        <v>6333</v>
      </c>
      <c r="F57" s="89"/>
      <c r="G57" s="89"/>
      <c r="H57" s="89"/>
      <c r="I57" s="89"/>
      <c r="J57" s="89"/>
      <c r="K57" s="89">
        <v>445</v>
      </c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>
        <v>5681</v>
      </c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8">
        <v>207</v>
      </c>
      <c r="AJ57" s="88"/>
      <c r="AK57" s="88"/>
      <c r="AL57" s="88"/>
      <c r="AM57" s="88"/>
      <c r="AN57" s="88"/>
    </row>
    <row r="58" spans="1:40" ht="18.75" customHeight="1" x14ac:dyDescent="0.15">
      <c r="A58" s="45"/>
      <c r="B58" s="45"/>
      <c r="C58" s="25">
        <v>27</v>
      </c>
      <c r="D58" s="39"/>
      <c r="E58" s="87">
        <v>6010</v>
      </c>
      <c r="F58" s="89"/>
      <c r="G58" s="89"/>
      <c r="H58" s="89"/>
      <c r="I58" s="89"/>
      <c r="J58" s="89"/>
      <c r="K58" s="89">
        <v>339</v>
      </c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8">
        <v>5671</v>
      </c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 t="s">
        <v>76</v>
      </c>
      <c r="AJ58" s="88"/>
      <c r="AK58" s="88"/>
      <c r="AL58" s="88"/>
      <c r="AM58" s="88"/>
      <c r="AN58" s="88"/>
    </row>
    <row r="59" spans="1:40" ht="18.75" customHeight="1" x14ac:dyDescent="0.15">
      <c r="A59" s="90" t="s">
        <v>44</v>
      </c>
      <c r="B59" s="90"/>
      <c r="C59" s="25">
        <v>2</v>
      </c>
      <c r="D59" s="39"/>
      <c r="E59" s="87" t="s">
        <v>76</v>
      </c>
      <c r="F59" s="89"/>
      <c r="G59" s="89"/>
      <c r="H59" s="89"/>
      <c r="I59" s="89"/>
      <c r="J59" s="89"/>
      <c r="K59" s="89" t="s">
        <v>76</v>
      </c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8" t="s">
        <v>76</v>
      </c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 t="s">
        <v>76</v>
      </c>
      <c r="AJ59" s="88"/>
      <c r="AK59" s="88"/>
      <c r="AL59" s="88"/>
      <c r="AM59" s="88"/>
      <c r="AN59" s="88"/>
    </row>
    <row r="60" spans="1:40" ht="18.75" customHeight="1" x14ac:dyDescent="0.15">
      <c r="A60" s="40"/>
      <c r="B60" s="40"/>
      <c r="C60" s="40"/>
      <c r="D60" s="42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19"/>
    </row>
    <row r="61" spans="1:40" ht="13.5" x14ac:dyDescent="0.15">
      <c r="A61" s="49" t="s">
        <v>88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1"/>
      <c r="Z61" s="51"/>
      <c r="AA61" s="27"/>
      <c r="AB61" s="27"/>
      <c r="AC61" s="27"/>
      <c r="AG61" s="49"/>
      <c r="AH61" s="49"/>
      <c r="AI61" s="49"/>
      <c r="AJ61" s="45"/>
      <c r="AK61" s="45"/>
      <c r="AL61" s="45"/>
      <c r="AM61" s="25"/>
      <c r="AN61" s="52" t="s">
        <v>78</v>
      </c>
    </row>
    <row r="62" spans="1:40" ht="13.5" x14ac:dyDescent="0.15">
      <c r="A62" s="45" t="s">
        <v>79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3"/>
      <c r="Z62" s="53"/>
    </row>
    <row r="63" spans="1:40" ht="13.5" x14ac:dyDescent="0.15">
      <c r="A63" s="1" t="s">
        <v>84</v>
      </c>
    </row>
  </sheetData>
  <mergeCells count="120">
    <mergeCell ref="A1:AN1"/>
    <mergeCell ref="A2:E2"/>
    <mergeCell ref="A3:D5"/>
    <mergeCell ref="E3:J5"/>
    <mergeCell ref="K3:AH3"/>
    <mergeCell ref="AI3:AN5"/>
    <mergeCell ref="K4:V4"/>
    <mergeCell ref="W4:AH4"/>
    <mergeCell ref="K5:P5"/>
    <mergeCell ref="AI7:AN7"/>
    <mergeCell ref="A10:D10"/>
    <mergeCell ref="A11:D12"/>
    <mergeCell ref="E11:J12"/>
    <mergeCell ref="K11:AH11"/>
    <mergeCell ref="AI11:AN12"/>
    <mergeCell ref="K12:V12"/>
    <mergeCell ref="W12:AH12"/>
    <mergeCell ref="Q5:V5"/>
    <mergeCell ref="W5:AB5"/>
    <mergeCell ref="AC5:AH5"/>
    <mergeCell ref="A7:B7"/>
    <mergeCell ref="E7:J7"/>
    <mergeCell ref="K7:P7"/>
    <mergeCell ref="Q7:V7"/>
    <mergeCell ref="W7:AB7"/>
    <mergeCell ref="AC7:AH7"/>
    <mergeCell ref="A16:B16"/>
    <mergeCell ref="E16:J16"/>
    <mergeCell ref="K16:V16"/>
    <mergeCell ref="W16:AH16"/>
    <mergeCell ref="AI16:AN16"/>
    <mergeCell ref="K22:AF22"/>
    <mergeCell ref="A14:B14"/>
    <mergeCell ref="E14:J14"/>
    <mergeCell ref="K14:V14"/>
    <mergeCell ref="W14:AH14"/>
    <mergeCell ref="AI14:AN14"/>
    <mergeCell ref="A15:B15"/>
    <mergeCell ref="E15:J15"/>
    <mergeCell ref="K15:V15"/>
    <mergeCell ref="W15:AH15"/>
    <mergeCell ref="AI15:AN15"/>
    <mergeCell ref="A23:D25"/>
    <mergeCell ref="E23:J25"/>
    <mergeCell ref="K23:AH23"/>
    <mergeCell ref="AI23:AN25"/>
    <mergeCell ref="K24:V24"/>
    <mergeCell ref="W24:AH24"/>
    <mergeCell ref="K25:P25"/>
    <mergeCell ref="Q25:V25"/>
    <mergeCell ref="W25:AB25"/>
    <mergeCell ref="AC25:AH25"/>
    <mergeCell ref="AI27:AN27"/>
    <mergeCell ref="A30:D30"/>
    <mergeCell ref="A31:D32"/>
    <mergeCell ref="E31:J32"/>
    <mergeCell ref="K31:AH31"/>
    <mergeCell ref="AI31:AN32"/>
    <mergeCell ref="K32:V32"/>
    <mergeCell ref="W32:AH32"/>
    <mergeCell ref="A27:B27"/>
    <mergeCell ref="E27:J27"/>
    <mergeCell ref="K27:P27"/>
    <mergeCell ref="Q27:V27"/>
    <mergeCell ref="W27:AB27"/>
    <mergeCell ref="AC27:AH27"/>
    <mergeCell ref="A36:B36"/>
    <mergeCell ref="E36:J36"/>
    <mergeCell ref="K36:V36"/>
    <mergeCell ref="W36:AH36"/>
    <mergeCell ref="AI36:AN36"/>
    <mergeCell ref="A43:AN43"/>
    <mergeCell ref="A34:B34"/>
    <mergeCell ref="E34:J34"/>
    <mergeCell ref="K34:V34"/>
    <mergeCell ref="W34:AH34"/>
    <mergeCell ref="AI34:AN34"/>
    <mergeCell ref="E35:J35"/>
    <mergeCell ref="K35:V35"/>
    <mergeCell ref="W35:AH35"/>
    <mergeCell ref="AI35:AN35"/>
    <mergeCell ref="K44:X44"/>
    <mergeCell ref="A46:D48"/>
    <mergeCell ref="E46:J48"/>
    <mergeCell ref="K46:AH46"/>
    <mergeCell ref="AI46:AN48"/>
    <mergeCell ref="K47:V47"/>
    <mergeCell ref="W47:AH47"/>
    <mergeCell ref="K48:P48"/>
    <mergeCell ref="Q48:V48"/>
    <mergeCell ref="W48:AB48"/>
    <mergeCell ref="AI50:AN50"/>
    <mergeCell ref="A53:D53"/>
    <mergeCell ref="A54:D55"/>
    <mergeCell ref="E54:J55"/>
    <mergeCell ref="K54:AH54"/>
    <mergeCell ref="AI54:AN55"/>
    <mergeCell ref="K55:V55"/>
    <mergeCell ref="W55:AH55"/>
    <mergeCell ref="AC48:AH48"/>
    <mergeCell ref="A50:B50"/>
    <mergeCell ref="E50:J50"/>
    <mergeCell ref="K50:P50"/>
    <mergeCell ref="Q50:V50"/>
    <mergeCell ref="W50:AB50"/>
    <mergeCell ref="AC50:AH50"/>
    <mergeCell ref="A59:B59"/>
    <mergeCell ref="E59:J59"/>
    <mergeCell ref="K59:V59"/>
    <mergeCell ref="W59:AH59"/>
    <mergeCell ref="AI59:AN59"/>
    <mergeCell ref="A57:B57"/>
    <mergeCell ref="E57:J57"/>
    <mergeCell ref="K57:V57"/>
    <mergeCell ref="W57:AH57"/>
    <mergeCell ref="AI57:AN57"/>
    <mergeCell ref="E58:J58"/>
    <mergeCell ref="K58:V58"/>
    <mergeCell ref="W58:AH58"/>
    <mergeCell ref="AI58:AN58"/>
  </mergeCells>
  <phoneticPr fontId="1"/>
  <pageMargins left="0.70866141732283472" right="0.70866141732283472" top="0.74803149606299213" bottom="0.74803149606299213" header="0.31496062992125984" footer="0.31496062992125984"/>
  <pageSetup paperSize="9" scale="65" firstPageNumber="0" orientation="portrait" r:id="rId1"/>
  <headerFooter scaleWithDoc="0">
    <oddFooter>&amp;C- 90 -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P87グラフ</vt:lpstr>
      <vt:lpstr>P88グラフ</vt:lpstr>
      <vt:lpstr>P89</vt:lpstr>
      <vt:lpstr>P90</vt:lpstr>
      <vt:lpstr>P87グラフ!Print_Area</vt:lpstr>
      <vt:lpstr>P88グラフ!Print_Area</vt:lpstr>
      <vt:lpstr>'P89'!Print_Area</vt:lpstr>
      <vt:lpstr>'P90'!Print_Area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2022-04-01T05:37:43Z</dcterms:created>
  <dcterms:modified xsi:type="dcterms:W3CDTF">2022-04-04T02:23:56Z</dcterms:modified>
</cp:coreProperties>
</file>