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<sst xmlns="http://schemas.openxmlformats.org/spreadsheetml/2006/main" xmlns:r="http://schemas.openxmlformats.org/officeDocument/2006/relationships" count="539" uniqueCount="539">
  <si>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</si>
  <si>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</si>
  <si>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</si>
  <si>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</si>
  <si>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介護サービス想定事業会計(介護老人保健施設)</t>
  </si>
  <si>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</si>
  <si>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</si>
  <si>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</si>
  <si>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</si>
  <si>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</si>
  <si>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</si>
  <si>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</si>
  <si>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</si>
  <si>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</si>
  <si>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</si>
  <si>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</si>
  <si>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</si>
  <si>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</si>
  <si>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</si>
  <si>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</si>
  <si>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</si>
  <si>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</si>
  <si>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</si>
  <si>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</si>
  <si>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介護保険特別会計</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</si>
  <si>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</si>
  <si>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</si>
  <si>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</si>
  <si>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</si>
  <si>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</si>
  <si>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</si>
  <si>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</si>
  <si>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</si>
  <si>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</si>
  <si>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</si>
  <si>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</si>
  <si>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</si>
  <si>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</si>
  <si>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</si>
  <si>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</si>
  <si>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</si>
  <si>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</si>
  <si>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</si>
  <si>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</si>
  <si>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</si>
  <si>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</si>
  <si>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</si>
  <si>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</si>
  <si>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</si>
  <si>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</si>
  <si>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</si>
  <si>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</si>
  <si>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</si>
  <si>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</si>
  <si>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</si>
  <si>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</si>
  <si>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</si>
  <si>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</si>
  <si>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</si>
  <si>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</si>
  <si>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</si>
  <si>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</si>
  <si>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</si>
  <si>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</si>
  <si>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</si>
  <si>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</si>
  <si>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</si>
  <si>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</si>
  <si>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</si>
  <si>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</si>
  <si>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</si>
  <si>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</si>
  <si>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</si>
  <si>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</si>
  <si>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</si>
  <si>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</si>
  <si>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</si>
  <si>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</si>
  <si>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</si>
  <si>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</si>
  <si>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</si>
  <si>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</si>
  <si>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</si>
  <si>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</si>
  <si>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</si>
  <si>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</si>
  <si>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</si>
  <si>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</si>
  <si>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</si>
  <si>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</si>
  <si>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</si>
  <si>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</si>
  <si>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</si>
  <si>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</si>
  <si>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</si>
  <si>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</si>
  <si>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</si>
  <si>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</si>
  <si>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</si>
  <si>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</si>
  <si>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</si>
  <si>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</si>
  <si>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</si>
  <si>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</si>
  <si>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</si>
  <si>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</si>
  <si>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</si>
  <si>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</si>
  <si>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</si>
  <si>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</si>
  <si>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</si>
  <si>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</si>
  <si>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</si>
  <si>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</si>
  <si>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</si>
  <si>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</si>
  <si>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</si>
  <si>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</si>
  <si>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</si>
  <si>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</si>
  <si>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</si>
  <si>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</si>
  <si>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</si>
  <si>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</si>
  <si>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</si>
  <si>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(ムーミン基金(R06年度末現在))</t>
  </si>
  <si>
    <t>減債基金</t>
  </si>
  <si>
    <t>分離課税所得割交付金</t>
  </si>
  <si>
    <t>その他特定目的基金</t>
  </si>
  <si>
    <t>岩沢南部土地区画整理特別会計</t>
  </si>
  <si>
    <t>令和6年度　財政状況資料集</t>
  </si>
  <si>
    <t>首都</t>
    <rPh sb="0" eb="2">
      <t>シュト</t>
    </rPh>
    <phoneticPr fontId="5"/>
  </si>
  <si>
    <t>総括表（市町村）</t>
    <rPh sb="0" eb="2">
      <t>ソウカツ</t>
    </rPh>
    <rPh sb="2" eb="3">
      <t>ヒョウ</t>
    </rPh>
    <rPh sb="4" eb="7">
      <t>シチョウソン</t>
    </rPh>
    <phoneticPr fontId="5"/>
  </si>
  <si>
    <t>1-4</t>
  </si>
  <si>
    <t>いわゆる五省協定等に係るもの</t>
    <rPh sb="4" eb="6">
      <t>ゴショウ</t>
    </rPh>
    <rPh sb="6" eb="9">
      <t>キョウテイトウ</t>
    </rPh>
    <rPh sb="10" eb="11">
      <t>カカ</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</si>
  <si>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</si>
  <si>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</si>
  <si>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</si>
  <si>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</si>
  <si>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</si>
  <si>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</si>
  <si>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</si>
  <si>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</si>
  <si>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</si>
  <si>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</si>
  <si>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</si>
  <si>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</si>
  <si>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</si>
  <si>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</si>
  <si>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</si>
  <si>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</si>
  <si>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</si>
  <si>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</si>
  <si>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</si>
  <si>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</si>
  <si>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</si>
  <si>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</si>
  <si>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</si>
  <si>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国民健康保険特別会計(南高麗診療所勘定)</t>
  </si>
  <si>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</si>
  <si>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</si>
  <si>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</si>
  <si>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飯能市</t>
  </si>
  <si>
    <t>地方譲与税</t>
  </si>
  <si>
    <t>地方交付税種地</t>
    <rPh sb="0" eb="2">
      <t>チホウ</t>
    </rPh>
    <rPh sb="2" eb="5">
      <t>コウフゼイ</t>
    </rPh>
    <rPh sb="5" eb="6">
      <t>シュ</t>
    </rPh>
    <rPh sb="6" eb="7">
      <t>チ</t>
    </rPh>
    <phoneticPr fontId="5"/>
  </si>
  <si>
    <t>歳入歳出差引</t>
  </si>
  <si>
    <t>会計名</t>
    <rPh sb="0" eb="2">
      <t>カイケイ</t>
    </rPh>
    <rPh sb="2" eb="3">
      <t>メイ</t>
    </rPh>
    <phoneticPr fontId="5"/>
  </si>
  <si>
    <t>(Ｅ)</t>
  </si>
  <si>
    <t>　　(※1)</t>
  </si>
  <si>
    <t>○</t>
  </si>
  <si>
    <t>参考</t>
    <rPh sb="0" eb="2">
      <t>サンコウ</t>
    </rPh>
    <phoneticPr fontId="5"/>
  </si>
  <si>
    <t>翌年度に繰越すべき財源</t>
  </si>
  <si>
    <t>(こども基金(R06年度末現在))</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</si>
  <si>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</si>
  <si>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</si>
  <si>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</si>
  <si>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</si>
  <si>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</si>
  <si>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</si>
  <si>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</si>
  <si>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</si>
  <si>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</si>
  <si>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</si>
  <si>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</si>
  <si>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</si>
  <si>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</si>
  <si>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</si>
  <si>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</si>
  <si>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</si>
  <si>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</si>
  <si>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</si>
  <si>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</si>
  <si>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</si>
  <si>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-0.4</t>
  </si>
  <si>
    <t>山振</t>
    <rPh sb="0" eb="1">
      <t>ヤマ</t>
    </rPh>
    <rPh sb="1" eb="2">
      <t>フ</t>
    </rPh>
    <phoneticPr fontId="5"/>
  </si>
  <si>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</si>
  <si>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</si>
  <si>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</si>
  <si>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</si>
  <si>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</si>
  <si>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</si>
  <si>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</si>
  <si>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</si>
  <si>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</si>
  <si>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</si>
  <si>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</si>
  <si>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</si>
  <si>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</si>
  <si>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訪問看護ステーション特別会計</t>
  </si>
  <si>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</si>
  <si>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</si>
  <si>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</si>
  <si>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</si>
  <si>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</si>
  <si>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</si>
  <si>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</si>
  <si>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</si>
  <si>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</si>
  <si>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</si>
  <si>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</si>
  <si>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</si>
  <si>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</si>
  <si>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</si>
  <si>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</si>
  <si>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-0.6</t>
  </si>
  <si>
    <t>後期高齢者医療特別会計</t>
  </si>
  <si>
    <t>増減率  (％)</t>
    <rPh sb="0" eb="2">
      <t>ゾウゲン</t>
    </rPh>
    <rPh sb="2" eb="3">
      <t>リツ</t>
    </rPh>
    <phoneticPr fontId="5"/>
  </si>
  <si>
    <t>労働費</t>
  </si>
  <si>
    <t>-0.8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</si>
  <si>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</si>
  <si>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</si>
  <si>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</si>
  <si>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</si>
  <si>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</si>
  <si>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</si>
  <si>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</si>
  <si>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</si>
  <si>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</si>
  <si>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</si>
  <si>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</si>
  <si>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</si>
  <si>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</si>
  <si>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</si>
  <si>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</si>
  <si>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</si>
  <si>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</si>
  <si>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</si>
  <si>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</si>
  <si>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</si>
  <si>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</si>
  <si>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笠縫土地区画整理特別会計</t>
  </si>
  <si>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</si>
  <si>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</si>
  <si>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</si>
  <si>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</si>
  <si>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</si>
  <si>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</si>
  <si>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</si>
  <si>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</si>
  <si>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</si>
  <si>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岩沢北部土地区画整理特別会計</t>
  </si>
  <si>
    <t>　うち技能労務職員</t>
    <rPh sb="3" eb="5">
      <t>ギノウ</t>
    </rPh>
    <rPh sb="5" eb="7">
      <t>ロウム</t>
    </rPh>
    <rPh sb="7" eb="9">
      <t>ショクイン</t>
    </rPh>
    <phoneticPr fontId="5"/>
  </si>
  <si>
    <t>国民健康保険特別会計(事業勘定)</t>
  </si>
  <si>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</si>
  <si>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</si>
  <si>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</si>
  <si>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</si>
  <si>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</si>
  <si>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</si>
  <si>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</si>
  <si>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</si>
  <si>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</si>
  <si>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</si>
  <si>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</si>
  <si>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</si>
  <si>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</si>
  <si>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</si>
  <si>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</si>
  <si>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</si>
  <si>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</si>
  <si>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</si>
  <si>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</si>
  <si>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</si>
  <si>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</si>
  <si>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</si>
  <si>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</si>
  <si>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</si>
  <si>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</si>
  <si>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</si>
  <si>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</si>
  <si>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</si>
  <si>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</si>
  <si>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</si>
  <si>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</si>
  <si>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</si>
  <si>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</si>
  <si>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</si>
  <si>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埼玉県後期高齢者医療広域連合</t>
    <rPh sb="0" eb="3">
      <t>サイタマケン</t>
    </rPh>
    <rPh sb="3" eb="5">
      <t>コウキ</t>
    </rPh>
    <rPh sb="5" eb="8">
      <t>コウレイシャ</t>
    </rPh>
    <rPh sb="8" eb="10">
      <t>イリョウ</t>
    </rPh>
    <rPh sb="10" eb="12">
      <t>コウイキ</t>
    </rPh>
    <rPh sb="12" eb="14">
      <t>レンゴウ</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</si>
  <si>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</si>
  <si>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</si>
  <si>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双柳南部土地区画整理特別会計</t>
  </si>
  <si>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</si>
  <si>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</si>
  <si>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</si>
  <si>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</si>
  <si>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</si>
  <si>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</si>
  <si>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埼玉県飯能市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</si>
  <si>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</si>
  <si>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</si>
  <si>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</si>
  <si>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</si>
  <si>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</si>
  <si>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</si>
  <si>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</si>
  <si>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</si>
  <si>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</si>
  <si>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</si>
  <si>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</si>
  <si>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</si>
  <si>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</si>
  <si>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</si>
  <si>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</si>
  <si>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</si>
  <si>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</si>
  <si>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交通災害特別会計</t>
    <rPh sb="0" eb="2">
      <t>コウツウ</t>
    </rPh>
    <rPh sb="2" eb="4">
      <t>サイガイ</t>
    </rPh>
    <rPh sb="4" eb="6">
      <t>トクベツ</t>
    </rPh>
    <rPh sb="6" eb="8">
      <t>カイケイ</t>
    </rPh>
    <phoneticPr fontId="5"/>
  </si>
  <si>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</si>
  <si>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</si>
  <si>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</si>
  <si>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</si>
  <si>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</si>
  <si>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</si>
  <si>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</si>
  <si>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</si>
  <si>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</si>
  <si>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</si>
  <si>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</si>
  <si>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</si>
  <si>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</si>
  <si>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</si>
  <si>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</si>
  <si>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</si>
  <si>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</si>
  <si>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</si>
  <si>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</si>
  <si>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</si>
  <si>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</si>
  <si>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</si>
  <si>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</si>
  <si>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</si>
  <si>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</si>
  <si>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</si>
  <si>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</si>
  <si>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</si>
  <si>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</si>
  <si>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</si>
  <si>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</si>
  <si>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</si>
  <si>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</si>
  <si>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</si>
  <si>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</si>
  <si>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</si>
  <si>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</si>
  <si>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</si>
  <si>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</si>
  <si>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</si>
  <si>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</si>
  <si>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</si>
  <si>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</si>
  <si>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</si>
  <si>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</si>
  <si>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</si>
  <si>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</si>
  <si>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</si>
  <si>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</si>
  <si>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</si>
  <si>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</si>
  <si>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</si>
  <si>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</si>
  <si>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</si>
  <si>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</si>
  <si>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</si>
  <si>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</si>
  <si>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</si>
  <si>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</si>
  <si>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</si>
  <si>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</si>
  <si>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</si>
  <si>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</si>
  <si>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</si>
  <si>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</si>
  <si>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</si>
  <si>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</si>
  <si>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</si>
  <si>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</si>
  <si>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</si>
  <si>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</si>
  <si>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</si>
  <si>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</si>
  <si>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</si>
  <si>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</si>
  <si>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</si>
  <si>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</si>
  <si>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</si>
  <si>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</si>
  <si>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</si>
  <si>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</si>
  <si>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</si>
  <si>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</si>
  <si>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</si>
  <si>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</si>
  <si>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</si>
  <si>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</si>
  <si>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</si>
  <si>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</si>
  <si>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介護サービス</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</si>
  <si>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</si>
  <si>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</si>
  <si>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</si>
  <si>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</si>
  <si>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</si>
  <si>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</si>
  <si>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</si>
  <si>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</si>
  <si>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</si>
  <si>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</si>
  <si>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</si>
  <si>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</si>
  <si>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</si>
  <si>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</si>
  <si>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</si>
  <si>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</si>
  <si>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</si>
  <si>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</si>
  <si>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</si>
  <si>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</si>
  <si>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</si>
  <si>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</si>
  <si>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</si>
  <si>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</si>
  <si>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</si>
  <si>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</si>
  <si>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</si>
  <si>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</si>
  <si>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</si>
  <si>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</si>
  <si>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</si>
  <si>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</si>
  <si>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</si>
  <si>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</si>
  <si>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</si>
  <si>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</si>
  <si>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</si>
  <si>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</si>
  <si>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</si>
  <si>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</si>
  <si>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</si>
  <si>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</si>
  <si>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</si>
  <si>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</si>
  <si>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</si>
  <si>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国民健康保険特別会計(名栗診療所勘定)</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</si>
  <si>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</si>
  <si>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</si>
  <si>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</si>
  <si>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</si>
  <si>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</si>
  <si>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</si>
  <si>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</si>
  <si>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</si>
  <si>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</si>
  <si>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</si>
  <si>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</si>
  <si>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</si>
  <si>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</si>
  <si>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</si>
  <si>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</si>
  <si>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</si>
  <si>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</si>
  <si>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</si>
  <si>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</si>
  <si>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</si>
  <si>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</si>
  <si>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</si>
  <si>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</si>
  <si>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</si>
  <si>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</si>
  <si>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</si>
  <si>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</si>
  <si>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</si>
  <si>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</si>
  <si>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</si>
  <si>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</si>
  <si>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</si>
  <si>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</si>
  <si>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</si>
  <si>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</si>
  <si>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</si>
  <si>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</si>
  <si>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</si>
  <si>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</si>
  <si>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</si>
  <si>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</si>
  <si>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</si>
  <si>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</si>
  <si>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</si>
  <si>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(森林文化都市基金(R06年度末現在))</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</si>
  <si>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</si>
  <si>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</si>
  <si>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</si>
  <si>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</si>
  <si>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</si>
  <si>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</si>
  <si>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</si>
  <si>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</si>
  <si>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</si>
  <si>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</si>
  <si>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</si>
  <si>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</si>
  <si>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</si>
  <si>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</si>
  <si>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</si>
  <si>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</si>
  <si>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</si>
  <si>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彩の国さいたま人づくり広域連合</t>
    <rPh sb="0" eb="1">
      <t>サイ</t>
    </rPh>
    <rPh sb="2" eb="3">
      <t>クニ</t>
    </rPh>
    <rPh sb="7" eb="8">
      <t>ヒト</t>
    </rPh>
    <rPh sb="11" eb="15">
      <t>コウイキレンゴウ</t>
    </rPh>
    <phoneticPr fontId="5"/>
  </si>
  <si>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</si>
  <si>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</si>
  <si>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</si>
  <si>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</si>
  <si>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埼玉県市町村総合事務組合</t>
    <rPh sb="0" eb="3">
      <t>サイタマケン</t>
    </rPh>
    <rPh sb="3" eb="6">
      <t>シチョウソン</t>
    </rPh>
    <rPh sb="6" eb="8">
      <t>ソウゴウ</t>
    </rPh>
    <rPh sb="8" eb="10">
      <t>ジム</t>
    </rPh>
    <rPh sb="10" eb="12">
      <t>クミアイ</t>
    </rPh>
    <phoneticPr fontId="5"/>
  </si>
  <si>
    <t>R04</t>
  </si>
  <si>
    <t>R06</t>
  </si>
  <si>
    <t>▲ 2.88</t>
  </si>
  <si>
    <t>その他会計（赤字）</t>
  </si>
  <si>
    <t>埼玉県都市ボートレース企業団</t>
  </si>
  <si>
    <t>一般会計</t>
    <rPh sb="0" eb="2">
      <t>イッパン</t>
    </rPh>
    <rPh sb="2" eb="4">
      <t>カイケイ</t>
    </rPh>
    <phoneticPr fontId="5"/>
  </si>
  <si>
    <t>特別会計</t>
    <rPh sb="0" eb="4">
      <t>トクベツカイケイ</t>
    </rPh>
    <phoneticPr fontId="5"/>
  </si>
  <si>
    <t>(東吾野医療介護センター管理運営基金(R06年度末現在))</t>
  </si>
  <si>
    <t>(公共施設整備基金(R06年度末現在))</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</si>
</sst>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59149</c:v>
                </c:pt>
                <c:pt idx="1">
                  <c:v>54916</c:v>
                </c:pt>
                <c:pt idx="2">
                  <c:v>46796</c:v>
                </c:pt>
                <c:pt idx="3">
                  <c:v>50519</c:v>
                </c:pt>
                <c:pt idx="4">
                  <c:v>38522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6377478983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9.31</c:v>
                </c:pt>
                <c:pt idx="1">
                  <c:v>8.35</c:v>
                </c:pt>
                <c:pt idx="2">
                  <c:v>10.92</c:v>
                </c:pt>
                <c:pt idx="3">
                  <c:v>8.02</c:v>
                </c:pt>
                <c:pt idx="4">
                  <c:v>9.5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4.63</c:v>
                </c:pt>
                <c:pt idx="1">
                  <c:v>7.24</c:v>
                </c:pt>
                <c:pt idx="2">
                  <c:v>8</c:v>
                </c:pt>
                <c:pt idx="3">
                  <c:v>7.62</c:v>
                </c:pt>
                <c:pt idx="4">
                  <c:v>6.41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2.73</c:v>
                </c:pt>
                <c:pt idx="1">
                  <c:v>2.4700000000000002</c:v>
                </c:pt>
                <c:pt idx="2">
                  <c:v>2.88</c:v>
                </c:pt>
                <c:pt idx="3">
                  <c:v>-2.88</c:v>
                </c:pt>
                <c:pt idx="4">
                  <c:v>0.65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c:v>
                </c:pt>
                <c:pt idx="2">
                  <c:v>#N/A</c:v>
                </c:pt>
                <c:pt idx="3">
                  <c:v>0.21</c:v>
                </c:pt>
                <c:pt idx="4">
                  <c:v>#N/A</c:v>
                </c:pt>
                <c:pt idx="5">
                  <c:v>0.37</c:v>
                </c:pt>
                <c:pt idx="6">
                  <c:v>#N/A</c:v>
                </c:pt>
                <c:pt idx="7">
                  <c:v>0.22</c:v>
                </c:pt>
                <c:pt idx="8">
                  <c:v>#N/A</c:v>
                </c:pt>
                <c:pt idx="9">
                  <c:v>0.13</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岩沢北部土地区画整理特別会計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0.12</c:v>
                </c:pt>
                <c:pt idx="2">
                  <c:v>#N/A</c:v>
                </c:pt>
                <c:pt idx="3">
                  <c:v>9.e-002</c:v>
                </c:pt>
                <c:pt idx="4">
                  <c:v>#N/A</c:v>
                </c:pt>
                <c:pt idx="5">
                  <c:v>0.1</c:v>
                </c:pt>
                <c:pt idx="6">
                  <c:v>#N/A</c:v>
                </c:pt>
                <c:pt idx="7">
                  <c:v>8.e-002</c:v>
                </c:pt>
                <c:pt idx="8">
                  <c:v>#N/A</c:v>
                </c:pt>
                <c:pt idx="9">
                  <c:v>8.e-002</c:v>
                </c:pt>
              </c:numCache>
            </c:numRef>
          </c:val>
        </c:ser>
        <c:ser>
          <c:idx val="3"/>
          <c:order val="3"/>
          <c:tx>
            <c:strRef>
              <c:f>データシート!$A$30</c:f>
              <c:strCache>
                <c:ptCount val="1"/>
                <c:pt idx="0">
                  <c:v>岩沢南部土地区画整理特別会計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8.e-002</c:v>
                </c:pt>
                <c:pt idx="4">
                  <c:v>#N/A</c:v>
                </c:pt>
                <c:pt idx="5">
                  <c:v>0.12</c:v>
                </c:pt>
                <c:pt idx="6">
                  <c:v>#N/A</c:v>
                </c:pt>
                <c:pt idx="7">
                  <c:v>3.e-002</c:v>
                </c:pt>
                <c:pt idx="8">
                  <c:v>#N/A</c:v>
                </c:pt>
                <c:pt idx="9">
                  <c:v>0.11</c:v>
                </c:pt>
              </c:numCache>
            </c:numRef>
          </c:val>
        </c:ser>
        <c:ser>
          <c:idx val="4"/>
          <c:order val="4"/>
          <c:tx>
            <c:strRef>
              <c:f>データシート!$A$31</c:f>
              <c:strCache>
                <c:ptCount val="1"/>
                <c:pt idx="0">
                  <c:v>双柳南部土地区画整理特別会計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6.e-002</c:v>
                </c:pt>
                <c:pt idx="2">
                  <c:v>#N/A</c:v>
                </c:pt>
                <c:pt idx="3">
                  <c:v>5.e-002</c:v>
                </c:pt>
                <c:pt idx="4">
                  <c:v>#N/A</c:v>
                </c:pt>
                <c:pt idx="5">
                  <c:v>0.2</c:v>
                </c:pt>
                <c:pt idx="6">
                  <c:v>#N/A</c:v>
                </c:pt>
                <c:pt idx="7">
                  <c:v>9.e-002</c:v>
                </c:pt>
                <c:pt idx="8">
                  <c:v>#N/A</c:v>
                </c:pt>
                <c:pt idx="9">
                  <c:v>0.11</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1.29</c:v>
                </c:pt>
                <c:pt idx="2">
                  <c:v>#N/A</c:v>
                </c:pt>
                <c:pt idx="3">
                  <c:v>1.1200000000000001</c:v>
                </c:pt>
                <c:pt idx="4">
                  <c:v>#N/A</c:v>
                </c:pt>
                <c:pt idx="5">
                  <c:v>0.92</c:v>
                </c:pt>
                <c:pt idx="6">
                  <c:v>#N/A</c:v>
                </c:pt>
                <c:pt idx="7">
                  <c:v>0.18</c:v>
                </c:pt>
                <c:pt idx="8">
                  <c:v>#N/A</c:v>
                </c:pt>
                <c:pt idx="9">
                  <c:v>0.56999999999999995</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1.64</c:v>
                </c:pt>
                <c:pt idx="2">
                  <c:v>#N/A</c:v>
                </c:pt>
                <c:pt idx="3">
                  <c:v>1.7</c:v>
                </c:pt>
                <c:pt idx="4">
                  <c:v>#N/A</c:v>
                </c:pt>
                <c:pt idx="5">
                  <c:v>2.29</c:v>
                </c:pt>
                <c:pt idx="6">
                  <c:v>#N/A</c:v>
                </c:pt>
                <c:pt idx="7">
                  <c:v>2.08</c:v>
                </c:pt>
                <c:pt idx="8">
                  <c:v>#N/A</c:v>
                </c:pt>
                <c:pt idx="9">
                  <c:v>0.78</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c:v>
                </c:pt>
                <c:pt idx="2">
                  <c:v>#N/A</c:v>
                </c:pt>
                <c:pt idx="3">
                  <c:v>1.73</c:v>
                </c:pt>
                <c:pt idx="4">
                  <c:v>#N/A</c:v>
                </c:pt>
                <c:pt idx="5">
                  <c:v>1.36</c:v>
                </c:pt>
                <c:pt idx="6">
                  <c:v>#N/A</c:v>
                </c:pt>
                <c:pt idx="7">
                  <c:v>0.93</c:v>
                </c:pt>
                <c:pt idx="8">
                  <c:v>#N/A</c:v>
                </c:pt>
                <c:pt idx="9">
                  <c:v>0.82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5.01</c:v>
                </c:pt>
                <c:pt idx="2">
                  <c:v>#N/A</c:v>
                </c:pt>
                <c:pt idx="3">
                  <c:v>5.58</c:v>
                </c:pt>
                <c:pt idx="4">
                  <c:v>#N/A</c:v>
                </c:pt>
                <c:pt idx="5">
                  <c:v>6.31</c:v>
                </c:pt>
                <c:pt idx="6">
                  <c:v>#N/A</c:v>
                </c:pt>
                <c:pt idx="7">
                  <c:v>7.2</c:v>
                </c:pt>
                <c:pt idx="8">
                  <c:v>#N/A</c:v>
                </c:pt>
                <c:pt idx="9">
                  <c:v>6.91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8.8699999999999992</c:v>
                </c:pt>
                <c:pt idx="2">
                  <c:v>#N/A</c:v>
                </c:pt>
                <c:pt idx="3">
                  <c:v>8.0500000000000007</c:v>
                </c:pt>
                <c:pt idx="4">
                  <c:v>#N/A</c:v>
                </c:pt>
                <c:pt idx="5">
                  <c:v>10.33</c:v>
                </c:pt>
                <c:pt idx="6">
                  <c:v>#N/A</c:v>
                </c:pt>
                <c:pt idx="7">
                  <c:v>7.83</c:v>
                </c:pt>
                <c:pt idx="8">
                  <c:v>#N/A</c:v>
                </c:pt>
                <c:pt idx="9">
                  <c:v>9.11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3092</c:v>
                </c:pt>
                <c:pt idx="5">
                  <c:v>3245</c:v>
                </c:pt>
                <c:pt idx="8">
                  <c:v>3229</c:v>
                </c:pt>
                <c:pt idx="11">
                  <c:v>3093</c:v>
                </c:pt>
                <c:pt idx="14">
                  <c:v>2984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169</c:v>
                </c:pt>
                <c:pt idx="3">
                  <c:v>169</c:v>
                </c:pt>
                <c:pt idx="6">
                  <c:v>169</c:v>
                </c:pt>
                <c:pt idx="9">
                  <c:v>169</c:v>
                </c:pt>
                <c:pt idx="12">
                  <c:v>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101</c:v>
                </c:pt>
                <c:pt idx="3">
                  <c:v>90</c:v>
                </c:pt>
                <c:pt idx="6">
                  <c:v>90</c:v>
                </c:pt>
                <c:pt idx="9">
                  <c:v>84</c:v>
                </c:pt>
                <c:pt idx="12">
                  <c:v>70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434</c:v>
                </c:pt>
                <c:pt idx="3">
                  <c:v>462</c:v>
                </c:pt>
                <c:pt idx="6">
                  <c:v>469</c:v>
                </c:pt>
                <c:pt idx="9">
                  <c:v>415</c:v>
                </c:pt>
                <c:pt idx="12">
                  <c:v>358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3130</c:v>
                </c:pt>
                <c:pt idx="3">
                  <c:v>3274</c:v>
                </c:pt>
                <c:pt idx="6">
                  <c:v>3309</c:v>
                </c:pt>
                <c:pt idx="9">
                  <c:v>3356</c:v>
                </c:pt>
                <c:pt idx="12">
                  <c:v>3405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742</c:v>
                </c:pt>
                <c:pt idx="2">
                  <c:v>#N/A</c:v>
                </c:pt>
                <c:pt idx="3">
                  <c:v>#N/A</c:v>
                </c:pt>
                <c:pt idx="4">
                  <c:v>750</c:v>
                </c:pt>
                <c:pt idx="5">
                  <c:v>#N/A</c:v>
                </c:pt>
                <c:pt idx="6">
                  <c:v>#N/A</c:v>
                </c:pt>
                <c:pt idx="7">
                  <c:v>808</c:v>
                </c:pt>
                <c:pt idx="8">
                  <c:v>#N/A</c:v>
                </c:pt>
                <c:pt idx="9">
                  <c:v>#N/A</c:v>
                </c:pt>
                <c:pt idx="10">
                  <c:v>931</c:v>
                </c:pt>
                <c:pt idx="11">
                  <c:v>#N/A</c:v>
                </c:pt>
                <c:pt idx="12">
                  <c:v>#N/A</c:v>
                </c:pt>
                <c:pt idx="13">
                  <c:v>857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28639</c:v>
                </c:pt>
                <c:pt idx="5">
                  <c:v>27744</c:v>
                </c:pt>
                <c:pt idx="8">
                  <c:v>26227</c:v>
                </c:pt>
                <c:pt idx="11">
                  <c:v>24413</c:v>
                </c:pt>
                <c:pt idx="14">
                  <c:v>22582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6155</c:v>
                </c:pt>
                <c:pt idx="5">
                  <c:v>6490</c:v>
                </c:pt>
                <c:pt idx="8">
                  <c:v>7289</c:v>
                </c:pt>
                <c:pt idx="11">
                  <c:v>7508</c:v>
                </c:pt>
                <c:pt idx="14">
                  <c:v>6743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3800</c:v>
                </c:pt>
                <c:pt idx="5">
                  <c:v>5689</c:v>
                </c:pt>
                <c:pt idx="8">
                  <c:v>5951</c:v>
                </c:pt>
                <c:pt idx="11">
                  <c:v>6026</c:v>
                </c:pt>
                <c:pt idx="14">
                  <c:v>5333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4945</c:v>
                </c:pt>
                <c:pt idx="3">
                  <c:v>4921</c:v>
                </c:pt>
                <c:pt idx="6">
                  <c:v>4885</c:v>
                </c:pt>
                <c:pt idx="9">
                  <c:v>4782</c:v>
                </c:pt>
                <c:pt idx="12">
                  <c:v>4867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502</c:v>
                </c:pt>
                <c:pt idx="3">
                  <c:v>441</c:v>
                </c:pt>
                <c:pt idx="6">
                  <c:v>386</c:v>
                </c:pt>
                <c:pt idx="9">
                  <c:v>473</c:v>
                </c:pt>
                <c:pt idx="12">
                  <c:v>436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4868</c:v>
                </c:pt>
                <c:pt idx="3">
                  <c:v>4918</c:v>
                </c:pt>
                <c:pt idx="6">
                  <c:v>5044</c:v>
                </c:pt>
                <c:pt idx="9">
                  <c:v>4753</c:v>
                </c:pt>
                <c:pt idx="12">
                  <c:v>4237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525</c:v>
                </c:pt>
                <c:pt idx="3">
                  <c:v>355</c:v>
                </c:pt>
                <c:pt idx="6">
                  <c:v>25</c:v>
                </c:pt>
                <c:pt idx="9">
                  <c:v>17</c:v>
                </c:pt>
                <c:pt idx="12">
                  <c:v>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33073</c:v>
                </c:pt>
                <c:pt idx="3">
                  <c:v>33596</c:v>
                </c:pt>
                <c:pt idx="6">
                  <c:v>32240</c:v>
                </c:pt>
                <c:pt idx="9">
                  <c:v>30549</c:v>
                </c:pt>
                <c:pt idx="12">
                  <c:v>28435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5319</c:v>
                </c:pt>
                <c:pt idx="2">
                  <c:v>#N/A</c:v>
                </c:pt>
                <c:pt idx="3">
                  <c:v>#N/A</c:v>
                </c:pt>
                <c:pt idx="4">
                  <c:v>4308</c:v>
                </c:pt>
                <c:pt idx="5">
                  <c:v>#N/A</c:v>
                </c:pt>
                <c:pt idx="6">
                  <c:v>#N/A</c:v>
                </c:pt>
                <c:pt idx="7">
                  <c:v>3112</c:v>
                </c:pt>
                <c:pt idx="8">
                  <c:v>#N/A</c:v>
                </c:pt>
                <c:pt idx="9">
                  <c:v>#N/A</c:v>
                </c:pt>
                <c:pt idx="10">
                  <c:v>2626</c:v>
                </c:pt>
                <c:pt idx="11">
                  <c:v>#N/A</c:v>
                </c:pt>
                <c:pt idx="12">
                  <c:v>#N/A</c:v>
                </c:pt>
                <c:pt idx="13">
                  <c:v>3324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1491</c:v>
                </c:pt>
                <c:pt idx="1">
                  <c:v>1451</c:v>
                </c:pt>
                <c:pt idx="2">
                  <c:v>1251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772</c:v>
                </c:pt>
                <c:pt idx="1">
                  <c:v>653</c:v>
                </c:pt>
                <c:pt idx="2">
                  <c:v>484</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2328</c:v>
                </c:pt>
                <c:pt idx="1">
                  <c:v>2425</c:v>
                </c:pt>
                <c:pt idx="2">
                  <c:v>2257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令和２年度から「ごみ処理施設建設事業」に係る償還が始まったことにより、償還額が近年と比較して増加している。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今後、大型の複合施設整備も予定されていることから、適正な地方債発行に努める。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baseline="0">
              <a:latin typeface="ＭＳ ゴシック"/>
              <a:ea typeface="ＭＳ ゴシック"/>
            </a:rPr>
            <a:t>一般会計等に係る地方債の現在高は増減があるものの、臨時財政対策債やごみ処理施設建設事業に伴う地方債の発行により、過去５年間では地方債残高が３００億円を超える金額で推移していたが、減少傾向にある。</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基準財政需要額算入見込額は、地方債の現在高とほぼ同様に推移している。</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特定目的基金の取り崩しなどにより財源調整を行っているが、今後も適正に地方債を発行することにより、将来負担比率の抑制に努める。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埼玉県飯能市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令和６年度は、基金全体の残高で約538</a:t>
          </a:r>
          <a:r>
            <a:rPr kumimoji="1" lang="ja-JP" altLang="en-US" sz="1300">
              <a:solidFill>
                <a:schemeClr val="dk1"/>
              </a:solidFill>
              <a:effectLst/>
              <a:latin typeface="ＭＳ ゴシック"/>
              <a:ea typeface="ＭＳ ゴシック"/>
              <a:cs typeface="+mn-cs"/>
            </a:rPr>
            <a:t>百万円の減少となり、全体として12％ほど基金残高が目減りした。主な要因としては、使用目的に沿った事業に対して多くの取り崩しを行っていた一方、積み増す額が少なかったことと捉えている</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今後も扶助費、維持補修費、物件費等に関する経費の増加が見込まれるが、行財政改革等による歳出抑制を図り、将来の財源を確保するため、基金への積み立てを行い、基金残高の確保に努める。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・東吾野医療介護センター管理運営基金：</a:t>
          </a:r>
          <a:r>
            <a:rPr kumimoji="1" lang="ja-JP" altLang="en-US" sz="1300">
              <a:solidFill>
                <a:schemeClr val="dk1"/>
              </a:solidFill>
              <a:effectLst/>
              <a:latin typeface="ＭＳ ゴシック"/>
              <a:ea typeface="ＭＳ ゴシック"/>
              <a:cs typeface="+mn-cs"/>
            </a:rPr>
            <a:t>東吾野医療介護センターの管理運営</a:t>
          </a:r>
          <a:r>
            <a:rPr kumimoji="1" lang="ja-JP" altLang="en-US" sz="1300">
              <a:solidFill>
                <a:schemeClr val="dk1"/>
              </a:solidFill>
              <a:effectLst/>
              <a:latin typeface="ＭＳ ゴシック"/>
              <a:ea typeface="ＭＳ ゴシック"/>
              <a:cs typeface="+mn-cs"/>
            </a:rPr>
            <a:t>のため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・ムーミン基金：観光施策の推進のため</a:t>
          </a:r>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・森林文化都市基金</a:t>
          </a:r>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森林資源の活用及び森林文化の振興を図るため　　　　　　　　　　・こども基金：こども施策の推進のため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a:solidFill>
                <a:schemeClr val="dk1"/>
              </a:solidFill>
              <a:effectLst/>
              <a:latin typeface="ＭＳ ゴシック"/>
              <a:ea typeface="ＭＳ ゴシック"/>
              <a:cs typeface="+mn-cs"/>
            </a:rPr>
            <a:t>・公共施設整備基金：公共施設整備のため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増減が大きかったものは、</a:t>
          </a:r>
          <a:r>
            <a:rPr kumimoji="1" lang="ja-JP" altLang="en-US" sz="1300">
              <a:solidFill>
                <a:schemeClr val="dk1"/>
              </a:solidFill>
              <a:effectLst/>
              <a:latin typeface="ＭＳ ゴシック"/>
              <a:ea typeface="ＭＳ ゴシック"/>
              <a:cs typeface="+mn-cs"/>
            </a:rPr>
            <a:t>公共施設整備基金</a:t>
          </a:r>
          <a:r>
            <a:rPr kumimoji="1" lang="ja-JP" altLang="en-US" sz="1300">
              <a:solidFill>
                <a:schemeClr val="dk1"/>
              </a:solidFill>
              <a:effectLst/>
              <a:latin typeface="ＭＳ ゴシック"/>
              <a:ea typeface="ＭＳ ゴシック"/>
              <a:cs typeface="+mn-cs"/>
            </a:rPr>
            <a:t>で前年度比で約114</a:t>
          </a:r>
          <a:r>
            <a:rPr kumimoji="1" lang="ja-JP" altLang="en-US" sz="1300">
              <a:solidFill>
                <a:schemeClr val="dk1"/>
              </a:solidFill>
              <a:effectLst/>
              <a:latin typeface="ＭＳ ゴシック"/>
              <a:ea typeface="ＭＳ ゴシック"/>
              <a:cs typeface="+mn-cs"/>
            </a:rPr>
            <a:t>百万円の減少となった。理由としては、充当事業への取崩しが増加したためである。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今後見込まれる事業に対する財源を確保するため、行財政改革等により余剰金を基金に積み立て、基金残高の確保に努める。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aseline="0">
              <a:solidFill>
                <a:schemeClr val="dk1"/>
              </a:solidFill>
              <a:effectLst/>
              <a:latin typeface="ＭＳ ゴシック"/>
              <a:ea typeface="ＭＳ ゴシック"/>
              <a:cs typeface="+mn-cs"/>
            </a:rPr>
            <a:t>余剰金を積み立てるとともに、</a:t>
          </a:r>
          <a:r>
            <a:rPr kumimoji="1" lang="ja-JP" altLang="en-US" sz="1300" baseline="0">
              <a:solidFill>
                <a:schemeClr val="dk1"/>
              </a:solidFill>
              <a:effectLst/>
              <a:latin typeface="ＭＳ ゴシック"/>
              <a:ea typeface="ＭＳ ゴシック"/>
              <a:cs typeface="+mn-cs"/>
            </a:rPr>
            <a:t>経常経費の増加等により取り崩し額が増加傾向にあるが、令和６年度は積み立てることができず、</a:t>
          </a:r>
          <a:r>
            <a:rPr kumimoji="1" lang="ja-JP" altLang="en-US" sz="1300" baseline="0">
              <a:solidFill>
                <a:schemeClr val="dk1"/>
              </a:solidFill>
              <a:effectLst/>
              <a:latin typeface="ＭＳ ゴシック"/>
              <a:ea typeface="ＭＳ ゴシック"/>
              <a:cs typeface="+mn-cs"/>
            </a:rPr>
            <a:t>必要最小限の取り崩しとなり基金残高は減少した。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今後も事業の見直しや歳出の抑制などを積極的に行い、基金残高の確保とともに計画的・安定的な財政運営につなげる。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償還金の増加により基金の取り崩しも増加しているため、基金残高も年々減少傾向となっている。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償還金額の増加が見込まれることから、これまで以上に基金残高を注視する必要がある。そのため、余剰金が発生した場合は、基金への積み立てを行い、基金残高の確保に努める。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77,963
76,460
193.05
35,060,529
33,080,444
1,854,904
19,523,988
28,434,896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19.5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810"/>
    <xdr:sp macro="" textlink="">
      <xdr:nvSpPr>
        <xdr:cNvPr id="30" name="テキスト ボックス 29"/>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810"/>
    <xdr:sp macro="" textlink="">
      <xdr:nvSpPr>
        <xdr:cNvPr id="31" name="テキスト ボックス 30"/>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前年度と比較して横ばいであるが、類似団体、県平均とほぼ同数値となっている。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今後も新たな自主財源の確保や、市税等の収納率向上を中心とした歳入確保のための研究を進め、財政基盤の安定化に努める。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810"/>
    <xdr:sp macro="" textlink="">
      <xdr:nvSpPr>
        <xdr:cNvPr id="54" name="テキスト ボックス 53"/>
        <xdr:cNvSpPr txBox="1"/>
      </xdr:nvSpPr>
      <xdr:spPr>
        <a:xfrm>
          <a:off x="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810"/>
    <xdr:sp macro="" textlink="">
      <xdr:nvSpPr>
        <xdr:cNvPr id="56" name="テキスト ボックス 55"/>
        <xdr:cNvSpPr txBox="1"/>
      </xdr:nvSpPr>
      <xdr:spPr>
        <a:xfrm>
          <a:off x="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810"/>
    <xdr:sp macro="" textlink="">
      <xdr:nvSpPr>
        <xdr:cNvPr id="58" name="テキスト ボックス 57"/>
        <xdr:cNvSpPr txBox="1"/>
      </xdr:nvSpPr>
      <xdr:spPr>
        <a:xfrm>
          <a:off x="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128905</xdr:rowOff>
    </xdr:from>
    <xdr:to xmlns:xdr="http://schemas.openxmlformats.org/drawingml/2006/spreadsheetDrawing">
      <xdr:col>23</xdr:col>
      <xdr:colOff>133350</xdr:colOff>
      <xdr:row>45</xdr:row>
      <xdr:rowOff>154940</xdr:rowOff>
    </xdr:to>
    <xdr:cxnSp macro="">
      <xdr:nvCxnSpPr>
        <xdr:cNvPr id="64" name="直線コネクタ 63"/>
        <xdr:cNvCxnSpPr/>
      </xdr:nvCxnSpPr>
      <xdr:spPr>
        <a:xfrm flipV="1">
          <a:off x="4953000" y="6301105"/>
          <a:ext cx="0" cy="1569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126365</xdr:rowOff>
    </xdr:from>
    <xdr:ext cx="762000" cy="259080"/>
    <xdr:sp macro="" textlink="">
      <xdr:nvSpPr>
        <xdr:cNvPr id="65" name="財政力最小値テキスト"/>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154940</xdr:rowOff>
    </xdr:from>
    <xdr:to xmlns:xdr="http://schemas.openxmlformats.org/drawingml/2006/spreadsheetDrawing">
      <xdr:col>24</xdr:col>
      <xdr:colOff>12700</xdr:colOff>
      <xdr:row>45</xdr:row>
      <xdr:rowOff>154940</xdr:rowOff>
    </xdr:to>
    <xdr:cxnSp macro="">
      <xdr:nvCxnSpPr>
        <xdr:cNvPr id="66" name="直線コネクタ 65"/>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43815</xdr:rowOff>
    </xdr:from>
    <xdr:ext cx="762000" cy="257810"/>
    <xdr:sp macro="" textlink="">
      <xdr:nvSpPr>
        <xdr:cNvPr id="67" name="財政力最大値テキスト"/>
        <xdr:cNvSpPr txBox="1"/>
      </xdr:nvSpPr>
      <xdr:spPr>
        <a:xfrm>
          <a:off x="5041900" y="6044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128905</xdr:rowOff>
    </xdr:from>
    <xdr:to xmlns:xdr="http://schemas.openxmlformats.org/drawingml/2006/spreadsheetDrawing">
      <xdr:col>24</xdr:col>
      <xdr:colOff>12700</xdr:colOff>
      <xdr:row>36</xdr:row>
      <xdr:rowOff>128905</xdr:rowOff>
    </xdr:to>
    <xdr:cxnSp macro="">
      <xdr:nvCxnSpPr>
        <xdr:cNvPr id="68" name="直線コネクタ 67"/>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156845</xdr:rowOff>
    </xdr:from>
    <xdr:to xmlns:xdr="http://schemas.openxmlformats.org/drawingml/2006/spreadsheetDrawing">
      <xdr:col>23</xdr:col>
      <xdr:colOff>133350</xdr:colOff>
      <xdr:row>41</xdr:row>
      <xdr:rowOff>156845</xdr:rowOff>
    </xdr:to>
    <xdr:cxnSp macro="">
      <xdr:nvCxnSpPr>
        <xdr:cNvPr id="69" name="直線コネクタ 68"/>
        <xdr:cNvCxnSpPr/>
      </xdr:nvCxnSpPr>
      <xdr:spPr>
        <a:xfrm>
          <a:off x="4114800" y="71862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78105</xdr:rowOff>
    </xdr:from>
    <xdr:ext cx="762000" cy="257810"/>
    <xdr:sp macro="" textlink="">
      <xdr:nvSpPr>
        <xdr:cNvPr id="70" name="財政力平均値テキスト"/>
        <xdr:cNvSpPr txBox="1"/>
      </xdr:nvSpPr>
      <xdr:spPr>
        <a:xfrm>
          <a:off x="5041900" y="710755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71" name="フローチャート: 判断 70"/>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96520</xdr:rowOff>
    </xdr:from>
    <xdr:to xmlns:xdr="http://schemas.openxmlformats.org/drawingml/2006/spreadsheetDrawing">
      <xdr:col>19</xdr:col>
      <xdr:colOff>133350</xdr:colOff>
      <xdr:row>41</xdr:row>
      <xdr:rowOff>156845</xdr:rowOff>
    </xdr:to>
    <xdr:cxnSp macro="">
      <xdr:nvCxnSpPr>
        <xdr:cNvPr id="72" name="直線コネクタ 71"/>
        <xdr:cNvCxnSpPr/>
      </xdr:nvCxnSpPr>
      <xdr:spPr>
        <a:xfrm>
          <a:off x="3225800" y="712597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73" name="フローチャート: 判断 72"/>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20955</xdr:rowOff>
    </xdr:from>
    <xdr:ext cx="736600" cy="257810"/>
    <xdr:sp macro="" textlink="">
      <xdr:nvSpPr>
        <xdr:cNvPr id="74" name="テキスト ボックス 73"/>
        <xdr:cNvSpPr txBox="1"/>
      </xdr:nvSpPr>
      <xdr:spPr>
        <a:xfrm>
          <a:off x="3733800" y="72218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55880</xdr:rowOff>
    </xdr:from>
    <xdr:to xmlns:xdr="http://schemas.openxmlformats.org/drawingml/2006/spreadsheetDrawing">
      <xdr:col>15</xdr:col>
      <xdr:colOff>82550</xdr:colOff>
      <xdr:row>41</xdr:row>
      <xdr:rowOff>96520</xdr:rowOff>
    </xdr:to>
    <xdr:cxnSp macro="">
      <xdr:nvCxnSpPr>
        <xdr:cNvPr id="75" name="直線コネクタ 74"/>
        <xdr:cNvCxnSpPr/>
      </xdr:nvCxnSpPr>
      <xdr:spPr>
        <a:xfrm>
          <a:off x="2336800" y="70853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86360</xdr:rowOff>
    </xdr:from>
    <xdr:to xmlns:xdr="http://schemas.openxmlformats.org/drawingml/2006/spreadsheetDrawing">
      <xdr:col>15</xdr:col>
      <xdr:colOff>133350</xdr:colOff>
      <xdr:row>42</xdr:row>
      <xdr:rowOff>15875</xdr:rowOff>
    </xdr:to>
    <xdr:sp macro="" textlink="">
      <xdr:nvSpPr>
        <xdr:cNvPr id="76" name="フローチャート: 判断 75"/>
        <xdr:cNvSpPr/>
      </xdr:nvSpPr>
      <xdr:spPr>
        <a:xfrm>
          <a:off x="3175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635</xdr:rowOff>
    </xdr:from>
    <xdr:ext cx="762000" cy="259080"/>
    <xdr:sp macro="" textlink="">
      <xdr:nvSpPr>
        <xdr:cNvPr id="77" name="テキスト ボックス 76"/>
        <xdr:cNvSpPr txBox="1"/>
      </xdr:nvSpPr>
      <xdr:spPr>
        <a:xfrm>
          <a:off x="2844800" y="720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15875</xdr:rowOff>
    </xdr:from>
    <xdr:to xmlns:xdr="http://schemas.openxmlformats.org/drawingml/2006/spreadsheetDrawing">
      <xdr:col>11</xdr:col>
      <xdr:colOff>31750</xdr:colOff>
      <xdr:row>41</xdr:row>
      <xdr:rowOff>55880</xdr:rowOff>
    </xdr:to>
    <xdr:cxnSp macro="">
      <xdr:nvCxnSpPr>
        <xdr:cNvPr id="78" name="直線コネクタ 77"/>
        <xdr:cNvCxnSpPr/>
      </xdr:nvCxnSpPr>
      <xdr:spPr>
        <a:xfrm>
          <a:off x="1447800" y="70453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65405</xdr:rowOff>
    </xdr:from>
    <xdr:to xmlns:xdr="http://schemas.openxmlformats.org/drawingml/2006/spreadsheetDrawing">
      <xdr:col>11</xdr:col>
      <xdr:colOff>82550</xdr:colOff>
      <xdr:row>41</xdr:row>
      <xdr:rowOff>167005</xdr:rowOff>
    </xdr:to>
    <xdr:sp macro="" textlink="">
      <xdr:nvSpPr>
        <xdr:cNvPr id="79" name="フローチャート: 判断 78"/>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151765</xdr:rowOff>
    </xdr:from>
    <xdr:ext cx="762000" cy="259080"/>
    <xdr:sp macro="" textlink="">
      <xdr:nvSpPr>
        <xdr:cNvPr id="80" name="テキスト ボックス 79"/>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65405</xdr:rowOff>
    </xdr:from>
    <xdr:to xmlns:xdr="http://schemas.openxmlformats.org/drawingml/2006/spreadsheetDrawing">
      <xdr:col>7</xdr:col>
      <xdr:colOff>31750</xdr:colOff>
      <xdr:row>41</xdr:row>
      <xdr:rowOff>167005</xdr:rowOff>
    </xdr:to>
    <xdr:sp macro="" textlink="">
      <xdr:nvSpPr>
        <xdr:cNvPr id="81" name="フローチャート: 判断 80"/>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151765</xdr:rowOff>
    </xdr:from>
    <xdr:ext cx="762000" cy="259080"/>
    <xdr:sp macro="" textlink="">
      <xdr:nvSpPr>
        <xdr:cNvPr id="82" name="テキスト ボックス 81"/>
        <xdr:cNvSpPr txBox="1"/>
      </xdr:nvSpPr>
      <xdr:spPr>
        <a:xfrm>
          <a:off x="1066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88" name="楕円 87"/>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122555</xdr:rowOff>
    </xdr:from>
    <xdr:ext cx="762000" cy="257810"/>
    <xdr:sp macro="" textlink="">
      <xdr:nvSpPr>
        <xdr:cNvPr id="89" name="財政力該当値テキスト"/>
        <xdr:cNvSpPr txBox="1"/>
      </xdr:nvSpPr>
      <xdr:spPr>
        <a:xfrm>
          <a:off x="5041900" y="6980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90" name="楕円 89"/>
        <xdr:cNvSpPr/>
      </xdr:nvSpPr>
      <xdr:spPr>
        <a:xfrm>
          <a:off x="4064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46355</xdr:rowOff>
    </xdr:from>
    <xdr:ext cx="736600" cy="259080"/>
    <xdr:sp macro="" textlink="">
      <xdr:nvSpPr>
        <xdr:cNvPr id="91" name="テキスト ボックス 90"/>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45720</xdr:rowOff>
    </xdr:from>
    <xdr:to xmlns:xdr="http://schemas.openxmlformats.org/drawingml/2006/spreadsheetDrawing">
      <xdr:col>15</xdr:col>
      <xdr:colOff>133350</xdr:colOff>
      <xdr:row>41</xdr:row>
      <xdr:rowOff>147320</xdr:rowOff>
    </xdr:to>
    <xdr:sp macro="" textlink="">
      <xdr:nvSpPr>
        <xdr:cNvPr id="92" name="楕円 91"/>
        <xdr:cNvSpPr/>
      </xdr:nvSpPr>
      <xdr:spPr>
        <a:xfrm>
          <a:off x="3175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157480</xdr:rowOff>
    </xdr:from>
    <xdr:ext cx="762000" cy="257810"/>
    <xdr:sp macro="" textlink="">
      <xdr:nvSpPr>
        <xdr:cNvPr id="93" name="テキスト ボックス 92"/>
        <xdr:cNvSpPr txBox="1"/>
      </xdr:nvSpPr>
      <xdr:spPr>
        <a:xfrm>
          <a:off x="2844800" y="68440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5080</xdr:rowOff>
    </xdr:from>
    <xdr:to xmlns:xdr="http://schemas.openxmlformats.org/drawingml/2006/spreadsheetDrawing">
      <xdr:col>11</xdr:col>
      <xdr:colOff>82550</xdr:colOff>
      <xdr:row>41</xdr:row>
      <xdr:rowOff>106680</xdr:rowOff>
    </xdr:to>
    <xdr:sp macro="" textlink="">
      <xdr:nvSpPr>
        <xdr:cNvPr id="94" name="楕円 93"/>
        <xdr:cNvSpPr/>
      </xdr:nvSpPr>
      <xdr:spPr>
        <a:xfrm>
          <a:off x="22860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116840</xdr:rowOff>
    </xdr:from>
    <xdr:ext cx="762000" cy="259080"/>
    <xdr:sp macro="" textlink="">
      <xdr:nvSpPr>
        <xdr:cNvPr id="95" name="テキスト ボックス 94"/>
        <xdr:cNvSpPr txBox="1"/>
      </xdr:nvSpPr>
      <xdr:spPr>
        <a:xfrm>
          <a:off x="1955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96" name="楕円 95"/>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76835</xdr:rowOff>
    </xdr:from>
    <xdr:ext cx="762000" cy="257810"/>
    <xdr:sp macro="" textlink="">
      <xdr:nvSpPr>
        <xdr:cNvPr id="97" name="テキスト ボックス 96"/>
        <xdr:cNvSpPr txBox="1"/>
      </xdr:nvSpPr>
      <xdr:spPr>
        <a:xfrm>
          <a:off x="1066800" y="67633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99" name="テキスト ボックス 98"/>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0" name="テキスト ボックス 99"/>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前年度より0.6</a:t>
          </a:r>
          <a:r>
            <a:rPr kumimoji="1" lang="ja-JP" altLang="en-US" sz="1300">
              <a:latin typeface="ＭＳ Ｐゴシック"/>
              <a:ea typeface="ＭＳ Ｐゴシック"/>
            </a:rPr>
            <a:t>ポイント増加したが、類似団体平均と県平均を下回る状況となっている。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今後も、行政改革とともに財政健全化実施計画に基づく歳出の見直し等を推進し、健全な財政運営に努める。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3" name="テキスト ボックス 112"/>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7810"/>
    <xdr:sp macro="" textlink="">
      <xdr:nvSpPr>
        <xdr:cNvPr id="115" name="テキスト ボックス 114"/>
        <xdr:cNvSpPr txBox="1"/>
      </xdr:nvSpPr>
      <xdr:spPr>
        <a:xfrm>
          <a:off x="0" y="112560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148590</xdr:rowOff>
    </xdr:from>
    <xdr:to xmlns:xdr="http://schemas.openxmlformats.org/drawingml/2006/spreadsheetDrawing">
      <xdr:col>23</xdr:col>
      <xdr:colOff>133350</xdr:colOff>
      <xdr:row>67</xdr:row>
      <xdr:rowOff>19685</xdr:rowOff>
    </xdr:to>
    <xdr:cxnSp macro="">
      <xdr:nvCxnSpPr>
        <xdr:cNvPr id="123" name="直線コネクタ 122"/>
        <xdr:cNvCxnSpPr/>
      </xdr:nvCxnSpPr>
      <xdr:spPr>
        <a:xfrm flipV="1">
          <a:off x="4953000" y="10264140"/>
          <a:ext cx="0" cy="12426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163195</xdr:rowOff>
    </xdr:from>
    <xdr:ext cx="762000" cy="259080"/>
    <xdr:sp macro="" textlink="">
      <xdr:nvSpPr>
        <xdr:cNvPr id="124" name="財政構造の弾力性最小値テキスト"/>
        <xdr:cNvSpPr txBox="1"/>
      </xdr:nvSpPr>
      <xdr:spPr>
        <a:xfrm>
          <a:off x="5041900" y="1147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19685</xdr:rowOff>
    </xdr:from>
    <xdr:to xmlns:xdr="http://schemas.openxmlformats.org/drawingml/2006/spreadsheetDrawing">
      <xdr:col>24</xdr:col>
      <xdr:colOff>12700</xdr:colOff>
      <xdr:row>67</xdr:row>
      <xdr:rowOff>19685</xdr:rowOff>
    </xdr:to>
    <xdr:cxnSp macro="">
      <xdr:nvCxnSpPr>
        <xdr:cNvPr id="125" name="直線コネクタ 124"/>
        <xdr:cNvCxnSpPr/>
      </xdr:nvCxnSpPr>
      <xdr:spPr>
        <a:xfrm>
          <a:off x="4864100" y="1150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63500</xdr:rowOff>
    </xdr:from>
    <xdr:ext cx="762000" cy="257810"/>
    <xdr:sp macro="" textlink="">
      <xdr:nvSpPr>
        <xdr:cNvPr id="126" name="財政構造の弾力性最大値テキスト"/>
        <xdr:cNvSpPr txBox="1"/>
      </xdr:nvSpPr>
      <xdr:spPr>
        <a:xfrm>
          <a:off x="5041900" y="10007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148590</xdr:rowOff>
    </xdr:from>
    <xdr:to xmlns:xdr="http://schemas.openxmlformats.org/drawingml/2006/spreadsheetDrawing">
      <xdr:col>24</xdr:col>
      <xdr:colOff>12700</xdr:colOff>
      <xdr:row>59</xdr:row>
      <xdr:rowOff>148590</xdr:rowOff>
    </xdr:to>
    <xdr:cxnSp macro="">
      <xdr:nvCxnSpPr>
        <xdr:cNvPr id="127" name="直線コネクタ 126"/>
        <xdr:cNvCxnSpPr/>
      </xdr:nvCxnSpPr>
      <xdr:spPr>
        <a:xfrm>
          <a:off x="4864100" y="1026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27305</xdr:rowOff>
    </xdr:from>
    <xdr:to xmlns:xdr="http://schemas.openxmlformats.org/drawingml/2006/spreadsheetDrawing">
      <xdr:col>23</xdr:col>
      <xdr:colOff>133350</xdr:colOff>
      <xdr:row>64</xdr:row>
      <xdr:rowOff>63500</xdr:rowOff>
    </xdr:to>
    <xdr:cxnSp macro="">
      <xdr:nvCxnSpPr>
        <xdr:cNvPr id="128" name="直線コネクタ 127"/>
        <xdr:cNvCxnSpPr/>
      </xdr:nvCxnSpPr>
      <xdr:spPr>
        <a:xfrm>
          <a:off x="4114800" y="110001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162560</xdr:rowOff>
    </xdr:from>
    <xdr:ext cx="762000" cy="259080"/>
    <xdr:sp macro="" textlink="">
      <xdr:nvSpPr>
        <xdr:cNvPr id="129" name="財政構造の弾力性平均値テキスト"/>
        <xdr:cNvSpPr txBox="1"/>
      </xdr:nvSpPr>
      <xdr:spPr>
        <a:xfrm>
          <a:off x="5041900" y="10963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18415</xdr:rowOff>
    </xdr:from>
    <xdr:to xmlns:xdr="http://schemas.openxmlformats.org/drawingml/2006/spreadsheetDrawing">
      <xdr:col>23</xdr:col>
      <xdr:colOff>184150</xdr:colOff>
      <xdr:row>64</xdr:row>
      <xdr:rowOff>120650</xdr:rowOff>
    </xdr:to>
    <xdr:sp macro="" textlink="">
      <xdr:nvSpPr>
        <xdr:cNvPr id="130" name="フローチャート: 判断 129"/>
        <xdr:cNvSpPr/>
      </xdr:nvSpPr>
      <xdr:spPr>
        <a:xfrm>
          <a:off x="4902200" y="10991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59690</xdr:rowOff>
    </xdr:from>
    <xdr:to xmlns:xdr="http://schemas.openxmlformats.org/drawingml/2006/spreadsheetDrawing">
      <xdr:col>19</xdr:col>
      <xdr:colOff>133350</xdr:colOff>
      <xdr:row>64</xdr:row>
      <xdr:rowOff>27305</xdr:rowOff>
    </xdr:to>
    <xdr:cxnSp macro="">
      <xdr:nvCxnSpPr>
        <xdr:cNvPr id="131" name="直線コネクタ 130"/>
        <xdr:cNvCxnSpPr/>
      </xdr:nvCxnSpPr>
      <xdr:spPr>
        <a:xfrm>
          <a:off x="3225800" y="1086104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32" name="フローチャート: 判断 131"/>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74930</xdr:rowOff>
    </xdr:from>
    <xdr:ext cx="736600" cy="257810"/>
    <xdr:sp macro="" textlink="">
      <xdr:nvSpPr>
        <xdr:cNvPr id="133" name="テキスト ボックス 132"/>
        <xdr:cNvSpPr txBox="1"/>
      </xdr:nvSpPr>
      <xdr:spPr>
        <a:xfrm>
          <a:off x="3733800" y="110477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65405</xdr:rowOff>
    </xdr:from>
    <xdr:to xmlns:xdr="http://schemas.openxmlformats.org/drawingml/2006/spreadsheetDrawing">
      <xdr:col>15</xdr:col>
      <xdr:colOff>82550</xdr:colOff>
      <xdr:row>63</xdr:row>
      <xdr:rowOff>59690</xdr:rowOff>
    </xdr:to>
    <xdr:cxnSp macro="">
      <xdr:nvCxnSpPr>
        <xdr:cNvPr id="134" name="直線コネクタ 133"/>
        <xdr:cNvCxnSpPr/>
      </xdr:nvCxnSpPr>
      <xdr:spPr>
        <a:xfrm>
          <a:off x="2336800" y="10523855"/>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69215</xdr:rowOff>
    </xdr:from>
    <xdr:to xmlns:xdr="http://schemas.openxmlformats.org/drawingml/2006/spreadsheetDrawing">
      <xdr:col>15</xdr:col>
      <xdr:colOff>133350</xdr:colOff>
      <xdr:row>63</xdr:row>
      <xdr:rowOff>170815</xdr:rowOff>
    </xdr:to>
    <xdr:sp macro="" textlink="">
      <xdr:nvSpPr>
        <xdr:cNvPr id="135" name="フローチャート: 判断 134"/>
        <xdr:cNvSpPr/>
      </xdr:nvSpPr>
      <xdr:spPr>
        <a:xfrm>
          <a:off x="3175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156210</xdr:rowOff>
    </xdr:from>
    <xdr:ext cx="762000" cy="257810"/>
    <xdr:sp macro="" textlink="">
      <xdr:nvSpPr>
        <xdr:cNvPr id="136" name="テキスト ボックス 135"/>
        <xdr:cNvSpPr txBox="1"/>
      </xdr:nvSpPr>
      <xdr:spPr>
        <a:xfrm>
          <a:off x="2844800" y="10957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65405</xdr:rowOff>
    </xdr:from>
    <xdr:to xmlns:xdr="http://schemas.openxmlformats.org/drawingml/2006/spreadsheetDrawing">
      <xdr:col>11</xdr:col>
      <xdr:colOff>31750</xdr:colOff>
      <xdr:row>63</xdr:row>
      <xdr:rowOff>168910</xdr:rowOff>
    </xdr:to>
    <xdr:cxnSp macro="">
      <xdr:nvCxnSpPr>
        <xdr:cNvPr id="137" name="直線コネクタ 136"/>
        <xdr:cNvCxnSpPr/>
      </xdr:nvCxnSpPr>
      <xdr:spPr>
        <a:xfrm flipV="1">
          <a:off x="1447800" y="10523855"/>
          <a:ext cx="889000" cy="446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24130</xdr:rowOff>
    </xdr:from>
    <xdr:to xmlns:xdr="http://schemas.openxmlformats.org/drawingml/2006/spreadsheetDrawing">
      <xdr:col>11</xdr:col>
      <xdr:colOff>82550</xdr:colOff>
      <xdr:row>62</xdr:row>
      <xdr:rowOff>125730</xdr:rowOff>
    </xdr:to>
    <xdr:sp macro="" textlink="">
      <xdr:nvSpPr>
        <xdr:cNvPr id="138" name="フローチャート: 判断 137"/>
        <xdr:cNvSpPr/>
      </xdr:nvSpPr>
      <xdr:spPr>
        <a:xfrm>
          <a:off x="2286000" y="1065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110490</xdr:rowOff>
    </xdr:from>
    <xdr:ext cx="762000" cy="257810"/>
    <xdr:sp macro="" textlink="">
      <xdr:nvSpPr>
        <xdr:cNvPr id="139" name="テキスト ボックス 138"/>
        <xdr:cNvSpPr txBox="1"/>
      </xdr:nvSpPr>
      <xdr:spPr>
        <a:xfrm>
          <a:off x="1955800" y="10740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154940</xdr:rowOff>
    </xdr:from>
    <xdr:to xmlns:xdr="http://schemas.openxmlformats.org/drawingml/2006/spreadsheetDrawing">
      <xdr:col>7</xdr:col>
      <xdr:colOff>31750</xdr:colOff>
      <xdr:row>64</xdr:row>
      <xdr:rowOff>84455</xdr:rowOff>
    </xdr:to>
    <xdr:sp macro="" textlink="">
      <xdr:nvSpPr>
        <xdr:cNvPr id="140" name="フローチャート: 判断 139"/>
        <xdr:cNvSpPr/>
      </xdr:nvSpPr>
      <xdr:spPr>
        <a:xfrm>
          <a:off x="1397000" y="10956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69215</xdr:rowOff>
    </xdr:from>
    <xdr:ext cx="762000" cy="259080"/>
    <xdr:sp macro="" textlink="">
      <xdr:nvSpPr>
        <xdr:cNvPr id="141" name="テキスト ボックス 140"/>
        <xdr:cNvSpPr txBox="1"/>
      </xdr:nvSpPr>
      <xdr:spPr>
        <a:xfrm>
          <a:off x="1066800" y="1104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2" name="テキスト ボックス 141"/>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3" name="テキスト ボックス 142"/>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4" name="テキスト ボックス 143"/>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5" name="テキスト ボックス 144"/>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6" name="テキスト ボックス 145"/>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12700</xdr:rowOff>
    </xdr:from>
    <xdr:to xmlns:xdr="http://schemas.openxmlformats.org/drawingml/2006/spreadsheetDrawing">
      <xdr:col>23</xdr:col>
      <xdr:colOff>184150</xdr:colOff>
      <xdr:row>64</xdr:row>
      <xdr:rowOff>114300</xdr:rowOff>
    </xdr:to>
    <xdr:sp macro="" textlink="">
      <xdr:nvSpPr>
        <xdr:cNvPr id="147" name="楕円 146"/>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29210</xdr:rowOff>
    </xdr:from>
    <xdr:ext cx="762000" cy="257810"/>
    <xdr:sp macro="" textlink="">
      <xdr:nvSpPr>
        <xdr:cNvPr id="148" name="財政構造の弾力性該当値テキスト"/>
        <xdr:cNvSpPr txBox="1"/>
      </xdr:nvSpPr>
      <xdr:spPr>
        <a:xfrm>
          <a:off x="5041900" y="10830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147955</xdr:rowOff>
    </xdr:from>
    <xdr:to xmlns:xdr="http://schemas.openxmlformats.org/drawingml/2006/spreadsheetDrawing">
      <xdr:col>19</xdr:col>
      <xdr:colOff>184150</xdr:colOff>
      <xdr:row>64</xdr:row>
      <xdr:rowOff>78105</xdr:rowOff>
    </xdr:to>
    <xdr:sp macro="" textlink="">
      <xdr:nvSpPr>
        <xdr:cNvPr id="149" name="楕円 148"/>
        <xdr:cNvSpPr/>
      </xdr:nvSpPr>
      <xdr:spPr>
        <a:xfrm>
          <a:off x="4064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88265</xdr:rowOff>
    </xdr:from>
    <xdr:ext cx="736600" cy="257810"/>
    <xdr:sp macro="" textlink="">
      <xdr:nvSpPr>
        <xdr:cNvPr id="150" name="テキスト ボックス 149"/>
        <xdr:cNvSpPr txBox="1"/>
      </xdr:nvSpPr>
      <xdr:spPr>
        <a:xfrm>
          <a:off x="3733800" y="107181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8890</xdr:rowOff>
    </xdr:from>
    <xdr:to xmlns:xdr="http://schemas.openxmlformats.org/drawingml/2006/spreadsheetDrawing">
      <xdr:col>15</xdr:col>
      <xdr:colOff>133350</xdr:colOff>
      <xdr:row>63</xdr:row>
      <xdr:rowOff>110490</xdr:rowOff>
    </xdr:to>
    <xdr:sp macro="" textlink="">
      <xdr:nvSpPr>
        <xdr:cNvPr id="151" name="楕円 150"/>
        <xdr:cNvSpPr/>
      </xdr:nvSpPr>
      <xdr:spPr>
        <a:xfrm>
          <a:off x="3175000" y="10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121285</xdr:rowOff>
    </xdr:from>
    <xdr:ext cx="762000" cy="257810"/>
    <xdr:sp macro="" textlink="">
      <xdr:nvSpPr>
        <xdr:cNvPr id="152" name="テキスト ボックス 151"/>
        <xdr:cNvSpPr txBox="1"/>
      </xdr:nvSpPr>
      <xdr:spPr>
        <a:xfrm>
          <a:off x="2844800" y="105797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14605</xdr:rowOff>
    </xdr:from>
    <xdr:to xmlns:xdr="http://schemas.openxmlformats.org/drawingml/2006/spreadsheetDrawing">
      <xdr:col>11</xdr:col>
      <xdr:colOff>82550</xdr:colOff>
      <xdr:row>61</xdr:row>
      <xdr:rowOff>116205</xdr:rowOff>
    </xdr:to>
    <xdr:sp macro="" textlink="">
      <xdr:nvSpPr>
        <xdr:cNvPr id="153" name="楕円 152"/>
        <xdr:cNvSpPr/>
      </xdr:nvSpPr>
      <xdr:spPr>
        <a:xfrm>
          <a:off x="2286000" y="10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126365</xdr:rowOff>
    </xdr:from>
    <xdr:ext cx="762000" cy="259080"/>
    <xdr:sp macro="" textlink="">
      <xdr:nvSpPr>
        <xdr:cNvPr id="154" name="テキスト ボックス 153"/>
        <xdr:cNvSpPr txBox="1"/>
      </xdr:nvSpPr>
      <xdr:spPr>
        <a:xfrm>
          <a:off x="1955800" y="1024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118110</xdr:rowOff>
    </xdr:from>
    <xdr:to xmlns:xdr="http://schemas.openxmlformats.org/drawingml/2006/spreadsheetDrawing">
      <xdr:col>7</xdr:col>
      <xdr:colOff>31750</xdr:colOff>
      <xdr:row>64</xdr:row>
      <xdr:rowOff>48260</xdr:rowOff>
    </xdr:to>
    <xdr:sp macro="" textlink="">
      <xdr:nvSpPr>
        <xdr:cNvPr id="155" name="楕円 154"/>
        <xdr:cNvSpPr/>
      </xdr:nvSpPr>
      <xdr:spPr>
        <a:xfrm>
          <a:off x="1397000" y="10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58420</xdr:rowOff>
    </xdr:from>
    <xdr:ext cx="762000" cy="259080"/>
    <xdr:sp macro="" textlink="">
      <xdr:nvSpPr>
        <xdr:cNvPr id="156" name="テキスト ボックス 155"/>
        <xdr:cNvSpPr txBox="1"/>
      </xdr:nvSpPr>
      <xdr:spPr>
        <a:xfrm>
          <a:off x="1066800" y="10688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59" name="テキスト ボックス 158"/>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[147,161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前年度と比較して15,027</a:t>
          </a:r>
          <a:r>
            <a:rPr kumimoji="1" lang="ja-JP" altLang="en-US" sz="1300">
              <a:latin typeface="ＭＳ Ｐゴシック"/>
              <a:ea typeface="ＭＳ Ｐゴシック"/>
            </a:rPr>
            <a:t>円増加し、類似団体平均</a:t>
          </a:r>
          <a:r>
            <a:rPr kumimoji="1" lang="ja-JP" altLang="en-US" sz="1300">
              <a:latin typeface="ＭＳ Ｐゴシック"/>
              <a:ea typeface="ＭＳ Ｐゴシック"/>
            </a:rPr>
            <a:t>との比較では同水準となっているが、県平均は上回っている状況となっている</a:t>
          </a:r>
          <a:r>
            <a:rPr kumimoji="1" lang="ja-JP" altLang="en-US" sz="1300">
              <a:latin typeface="ＭＳ Ｐゴシック"/>
              <a:ea typeface="ＭＳ Ｐゴシック"/>
            </a:rPr>
            <a:t>。</a:t>
          </a:r>
          <a:endParaRPr kumimoji="1" lang="en-US" altLang="ja-JP" sz="1300">
            <a:latin typeface="ＭＳ Ｐゴシック"/>
            <a:ea typeface="ＭＳ Ｐゴシック"/>
          </a:endParaRPr>
        </a:p>
        <a:p>
          <a:r>
            <a:rPr kumimoji="1" lang="ja-JP" altLang="en-US" sz="1300">
              <a:latin typeface="ＭＳ Ｐゴシック"/>
              <a:ea typeface="ＭＳ Ｐゴシック"/>
            </a:rPr>
            <a:t>　本市は市域が広く、公共施設を多く有するため、施設管理に要する経費の割合が高くなる傾向にあり、今後は公共施設等総合管理計画に基づき、施設の統廃合を含めた行政改革を進めていく必要がある。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0" name="テキスト ボックス 169"/>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3" name="直線コネクタ 172"/>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4" name="テキスト ボックス 173"/>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5" name="直線コネクタ 174"/>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76" name="テキスト ボックス 175"/>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7" name="直線コネクタ 176"/>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78" name="テキスト ボックス 177"/>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79" name="直線コネクタ 178"/>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0" name="テキスト ボックス 179"/>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1" name="直線コネクタ 180"/>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2" name="テキスト ボックス 181"/>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3" name="直線コネクタ 182"/>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4" name="テキスト ボックス 183"/>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86" name="テキスト ボックス 185"/>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29210</xdr:rowOff>
    </xdr:from>
    <xdr:to xmlns:xdr="http://schemas.openxmlformats.org/drawingml/2006/spreadsheetDrawing">
      <xdr:col>23</xdr:col>
      <xdr:colOff>133350</xdr:colOff>
      <xdr:row>89</xdr:row>
      <xdr:rowOff>117475</xdr:rowOff>
    </xdr:to>
    <xdr:cxnSp macro="">
      <xdr:nvCxnSpPr>
        <xdr:cNvPr id="188" name="直線コネクタ 187"/>
        <xdr:cNvCxnSpPr/>
      </xdr:nvCxnSpPr>
      <xdr:spPr>
        <a:xfrm flipV="1">
          <a:off x="4953000" y="13745210"/>
          <a:ext cx="0" cy="1631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89535</xdr:rowOff>
    </xdr:from>
    <xdr:ext cx="762000" cy="257810"/>
    <xdr:sp macro="" textlink="">
      <xdr:nvSpPr>
        <xdr:cNvPr id="189" name="人件費・物件費等の状況最小値テキスト"/>
        <xdr:cNvSpPr txBox="1"/>
      </xdr:nvSpPr>
      <xdr:spPr>
        <a:xfrm>
          <a:off x="5041900" y="153485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117475</xdr:rowOff>
    </xdr:from>
    <xdr:to xmlns:xdr="http://schemas.openxmlformats.org/drawingml/2006/spreadsheetDrawing">
      <xdr:col>24</xdr:col>
      <xdr:colOff>12700</xdr:colOff>
      <xdr:row>89</xdr:row>
      <xdr:rowOff>117475</xdr:rowOff>
    </xdr:to>
    <xdr:cxnSp macro="">
      <xdr:nvCxnSpPr>
        <xdr:cNvPr id="190" name="直線コネクタ 189"/>
        <xdr:cNvCxnSpPr/>
      </xdr:nvCxnSpPr>
      <xdr:spPr>
        <a:xfrm>
          <a:off x="4864100" y="1537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114935</xdr:rowOff>
    </xdr:from>
    <xdr:ext cx="762000" cy="259080"/>
    <xdr:sp macro="" textlink="">
      <xdr:nvSpPr>
        <xdr:cNvPr id="191" name="人件費・物件費等の状況最大値テキスト"/>
        <xdr:cNvSpPr txBox="1"/>
      </xdr:nvSpPr>
      <xdr:spPr>
        <a:xfrm>
          <a:off x="50419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29210</xdr:rowOff>
    </xdr:from>
    <xdr:to xmlns:xdr="http://schemas.openxmlformats.org/drawingml/2006/spreadsheetDrawing">
      <xdr:col>24</xdr:col>
      <xdr:colOff>12700</xdr:colOff>
      <xdr:row>80</xdr:row>
      <xdr:rowOff>29210</xdr:rowOff>
    </xdr:to>
    <xdr:cxnSp macro="">
      <xdr:nvCxnSpPr>
        <xdr:cNvPr id="192" name="直線コネクタ 191"/>
        <xdr:cNvCxnSpPr/>
      </xdr:nvCxnSpPr>
      <xdr:spPr>
        <a:xfrm>
          <a:off x="4864100" y="1374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137795</xdr:rowOff>
    </xdr:from>
    <xdr:to xmlns:xdr="http://schemas.openxmlformats.org/drawingml/2006/spreadsheetDrawing">
      <xdr:col>23</xdr:col>
      <xdr:colOff>133350</xdr:colOff>
      <xdr:row>81</xdr:row>
      <xdr:rowOff>18415</xdr:rowOff>
    </xdr:to>
    <xdr:cxnSp macro="">
      <xdr:nvCxnSpPr>
        <xdr:cNvPr id="193" name="直線コネクタ 192"/>
        <xdr:cNvCxnSpPr/>
      </xdr:nvCxnSpPr>
      <xdr:spPr>
        <a:xfrm>
          <a:off x="4114800" y="1385379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112395</xdr:rowOff>
    </xdr:from>
    <xdr:ext cx="762000" cy="257810"/>
    <xdr:sp macro="" textlink="">
      <xdr:nvSpPr>
        <xdr:cNvPr id="194" name="人件費・物件費等の状況平均値テキスト"/>
        <xdr:cNvSpPr txBox="1"/>
      </xdr:nvSpPr>
      <xdr:spPr>
        <a:xfrm>
          <a:off x="5041900" y="1382839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140335</xdr:rowOff>
    </xdr:from>
    <xdr:to xmlns:xdr="http://schemas.openxmlformats.org/drawingml/2006/spreadsheetDrawing">
      <xdr:col>23</xdr:col>
      <xdr:colOff>184150</xdr:colOff>
      <xdr:row>81</xdr:row>
      <xdr:rowOff>70485</xdr:rowOff>
    </xdr:to>
    <xdr:sp macro="" textlink="">
      <xdr:nvSpPr>
        <xdr:cNvPr id="195" name="フローチャート: 判断 194"/>
        <xdr:cNvSpPr/>
      </xdr:nvSpPr>
      <xdr:spPr>
        <a:xfrm>
          <a:off x="4902200" y="1385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137795</xdr:rowOff>
    </xdr:from>
    <xdr:to xmlns:xdr="http://schemas.openxmlformats.org/drawingml/2006/spreadsheetDrawing">
      <xdr:col>19</xdr:col>
      <xdr:colOff>133350</xdr:colOff>
      <xdr:row>80</xdr:row>
      <xdr:rowOff>144780</xdr:rowOff>
    </xdr:to>
    <xdr:cxnSp macro="">
      <xdr:nvCxnSpPr>
        <xdr:cNvPr id="196" name="直線コネクタ 195"/>
        <xdr:cNvCxnSpPr/>
      </xdr:nvCxnSpPr>
      <xdr:spPr>
        <a:xfrm flipV="1">
          <a:off x="3225800" y="13853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101600</xdr:rowOff>
    </xdr:from>
    <xdr:to xmlns:xdr="http://schemas.openxmlformats.org/drawingml/2006/spreadsheetDrawing">
      <xdr:col>19</xdr:col>
      <xdr:colOff>184150</xdr:colOff>
      <xdr:row>81</xdr:row>
      <xdr:rowOff>31750</xdr:rowOff>
    </xdr:to>
    <xdr:sp macro="" textlink="">
      <xdr:nvSpPr>
        <xdr:cNvPr id="197" name="フローチャート: 判断 196"/>
        <xdr:cNvSpPr/>
      </xdr:nvSpPr>
      <xdr:spPr>
        <a:xfrm>
          <a:off x="40640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16510</xdr:rowOff>
    </xdr:from>
    <xdr:ext cx="736600" cy="259080"/>
    <xdr:sp macro="" textlink="">
      <xdr:nvSpPr>
        <xdr:cNvPr id="198" name="テキスト ボックス 197"/>
        <xdr:cNvSpPr txBox="1"/>
      </xdr:nvSpPr>
      <xdr:spPr>
        <a:xfrm>
          <a:off x="3733800" y="1390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127635</xdr:rowOff>
    </xdr:from>
    <xdr:to xmlns:xdr="http://schemas.openxmlformats.org/drawingml/2006/spreadsheetDrawing">
      <xdr:col>15</xdr:col>
      <xdr:colOff>82550</xdr:colOff>
      <xdr:row>80</xdr:row>
      <xdr:rowOff>144780</xdr:rowOff>
    </xdr:to>
    <xdr:cxnSp macro="">
      <xdr:nvCxnSpPr>
        <xdr:cNvPr id="199" name="直線コネクタ 198"/>
        <xdr:cNvCxnSpPr/>
      </xdr:nvCxnSpPr>
      <xdr:spPr>
        <a:xfrm>
          <a:off x="2336800" y="138436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102235</xdr:rowOff>
    </xdr:from>
    <xdr:to xmlns:xdr="http://schemas.openxmlformats.org/drawingml/2006/spreadsheetDrawing">
      <xdr:col>15</xdr:col>
      <xdr:colOff>133350</xdr:colOff>
      <xdr:row>81</xdr:row>
      <xdr:rowOff>32385</xdr:rowOff>
    </xdr:to>
    <xdr:sp macro="" textlink="">
      <xdr:nvSpPr>
        <xdr:cNvPr id="200" name="フローチャート: 判断 199"/>
        <xdr:cNvSpPr/>
      </xdr:nvSpPr>
      <xdr:spPr>
        <a:xfrm>
          <a:off x="3175000" y="138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17780</xdr:rowOff>
    </xdr:from>
    <xdr:ext cx="762000" cy="257810"/>
    <xdr:sp macro="" textlink="">
      <xdr:nvSpPr>
        <xdr:cNvPr id="201" name="テキスト ボックス 200"/>
        <xdr:cNvSpPr txBox="1"/>
      </xdr:nvSpPr>
      <xdr:spPr>
        <a:xfrm>
          <a:off x="2844800" y="13905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121285</xdr:rowOff>
    </xdr:from>
    <xdr:to xmlns:xdr="http://schemas.openxmlformats.org/drawingml/2006/spreadsheetDrawing">
      <xdr:col>11</xdr:col>
      <xdr:colOff>31750</xdr:colOff>
      <xdr:row>80</xdr:row>
      <xdr:rowOff>127635</xdr:rowOff>
    </xdr:to>
    <xdr:cxnSp macro="">
      <xdr:nvCxnSpPr>
        <xdr:cNvPr id="202" name="直線コネクタ 201"/>
        <xdr:cNvCxnSpPr/>
      </xdr:nvCxnSpPr>
      <xdr:spPr>
        <a:xfrm>
          <a:off x="1447800" y="138372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88900</xdr:rowOff>
    </xdr:from>
    <xdr:to xmlns:xdr="http://schemas.openxmlformats.org/drawingml/2006/spreadsheetDrawing">
      <xdr:col>11</xdr:col>
      <xdr:colOff>82550</xdr:colOff>
      <xdr:row>81</xdr:row>
      <xdr:rowOff>19050</xdr:rowOff>
    </xdr:to>
    <xdr:sp macro="" textlink="">
      <xdr:nvSpPr>
        <xdr:cNvPr id="203" name="フローチャート: 判断 202"/>
        <xdr:cNvSpPr/>
      </xdr:nvSpPr>
      <xdr:spPr>
        <a:xfrm>
          <a:off x="2286000" y="1380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3810</xdr:rowOff>
    </xdr:from>
    <xdr:ext cx="762000" cy="259080"/>
    <xdr:sp macro="" textlink="">
      <xdr:nvSpPr>
        <xdr:cNvPr id="204" name="テキスト ボックス 203"/>
        <xdr:cNvSpPr txBox="1"/>
      </xdr:nvSpPr>
      <xdr:spPr>
        <a:xfrm>
          <a:off x="1955800" y="1389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60960</xdr:rowOff>
    </xdr:from>
    <xdr:to xmlns:xdr="http://schemas.openxmlformats.org/drawingml/2006/spreadsheetDrawing">
      <xdr:col>7</xdr:col>
      <xdr:colOff>31750</xdr:colOff>
      <xdr:row>80</xdr:row>
      <xdr:rowOff>162560</xdr:rowOff>
    </xdr:to>
    <xdr:sp macro="" textlink="">
      <xdr:nvSpPr>
        <xdr:cNvPr id="205" name="フローチャート: 判断 204"/>
        <xdr:cNvSpPr/>
      </xdr:nvSpPr>
      <xdr:spPr>
        <a:xfrm>
          <a:off x="1397000" y="1377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1270</xdr:rowOff>
    </xdr:from>
    <xdr:ext cx="762000" cy="259080"/>
    <xdr:sp macro="" textlink="">
      <xdr:nvSpPr>
        <xdr:cNvPr id="206" name="テキスト ボックス 205"/>
        <xdr:cNvSpPr txBox="1"/>
      </xdr:nvSpPr>
      <xdr:spPr>
        <a:xfrm>
          <a:off x="1066800" y="1354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139065</xdr:rowOff>
    </xdr:from>
    <xdr:to xmlns:xdr="http://schemas.openxmlformats.org/drawingml/2006/spreadsheetDrawing">
      <xdr:col>23</xdr:col>
      <xdr:colOff>184150</xdr:colOff>
      <xdr:row>81</xdr:row>
      <xdr:rowOff>69215</xdr:rowOff>
    </xdr:to>
    <xdr:sp macro="" textlink="">
      <xdr:nvSpPr>
        <xdr:cNvPr id="212" name="楕円 211"/>
        <xdr:cNvSpPr/>
      </xdr:nvSpPr>
      <xdr:spPr>
        <a:xfrm>
          <a:off x="4902200" y="1385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155575</xdr:rowOff>
    </xdr:from>
    <xdr:ext cx="762000" cy="257810"/>
    <xdr:sp macro="" textlink="">
      <xdr:nvSpPr>
        <xdr:cNvPr id="213" name="人件費・物件費等の状況該当値テキスト"/>
        <xdr:cNvSpPr txBox="1"/>
      </xdr:nvSpPr>
      <xdr:spPr>
        <a:xfrm>
          <a:off x="5041900" y="137001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86995</xdr:rowOff>
    </xdr:from>
    <xdr:to xmlns:xdr="http://schemas.openxmlformats.org/drawingml/2006/spreadsheetDrawing">
      <xdr:col>19</xdr:col>
      <xdr:colOff>184150</xdr:colOff>
      <xdr:row>81</xdr:row>
      <xdr:rowOff>17780</xdr:rowOff>
    </xdr:to>
    <xdr:sp macro="" textlink="">
      <xdr:nvSpPr>
        <xdr:cNvPr id="214" name="楕円 213"/>
        <xdr:cNvSpPr/>
      </xdr:nvSpPr>
      <xdr:spPr>
        <a:xfrm>
          <a:off x="4064000" y="13802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27305</xdr:rowOff>
    </xdr:from>
    <xdr:ext cx="736600" cy="259080"/>
    <xdr:sp macro="" textlink="">
      <xdr:nvSpPr>
        <xdr:cNvPr id="215" name="テキスト ボックス 214"/>
        <xdr:cNvSpPr txBox="1"/>
      </xdr:nvSpPr>
      <xdr:spPr>
        <a:xfrm>
          <a:off x="3733800" y="13571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93980</xdr:rowOff>
    </xdr:from>
    <xdr:to xmlns:xdr="http://schemas.openxmlformats.org/drawingml/2006/spreadsheetDrawing">
      <xdr:col>15</xdr:col>
      <xdr:colOff>133350</xdr:colOff>
      <xdr:row>81</xdr:row>
      <xdr:rowOff>24130</xdr:rowOff>
    </xdr:to>
    <xdr:sp macro="" textlink="">
      <xdr:nvSpPr>
        <xdr:cNvPr id="216" name="楕円 215"/>
        <xdr:cNvSpPr/>
      </xdr:nvSpPr>
      <xdr:spPr>
        <a:xfrm>
          <a:off x="317500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34290</xdr:rowOff>
    </xdr:from>
    <xdr:ext cx="762000" cy="259080"/>
    <xdr:sp macro="" textlink="">
      <xdr:nvSpPr>
        <xdr:cNvPr id="217" name="テキスト ボックス 216"/>
        <xdr:cNvSpPr txBox="1"/>
      </xdr:nvSpPr>
      <xdr:spPr>
        <a:xfrm>
          <a:off x="2844800" y="13578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76835</xdr:rowOff>
    </xdr:from>
    <xdr:to xmlns:xdr="http://schemas.openxmlformats.org/drawingml/2006/spreadsheetDrawing">
      <xdr:col>11</xdr:col>
      <xdr:colOff>82550</xdr:colOff>
      <xdr:row>81</xdr:row>
      <xdr:rowOff>6985</xdr:rowOff>
    </xdr:to>
    <xdr:sp macro="" textlink="">
      <xdr:nvSpPr>
        <xdr:cNvPr id="218" name="楕円 217"/>
        <xdr:cNvSpPr/>
      </xdr:nvSpPr>
      <xdr:spPr>
        <a:xfrm>
          <a:off x="2286000" y="137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17780</xdr:rowOff>
    </xdr:from>
    <xdr:ext cx="762000" cy="257810"/>
    <xdr:sp macro="" textlink="">
      <xdr:nvSpPr>
        <xdr:cNvPr id="219" name="テキスト ボックス 218"/>
        <xdr:cNvSpPr txBox="1"/>
      </xdr:nvSpPr>
      <xdr:spPr>
        <a:xfrm>
          <a:off x="1955800" y="135623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70485</xdr:rowOff>
    </xdr:from>
    <xdr:to xmlns:xdr="http://schemas.openxmlformats.org/drawingml/2006/spreadsheetDrawing">
      <xdr:col>7</xdr:col>
      <xdr:colOff>31750</xdr:colOff>
      <xdr:row>81</xdr:row>
      <xdr:rowOff>635</xdr:rowOff>
    </xdr:to>
    <xdr:sp macro="" textlink="">
      <xdr:nvSpPr>
        <xdr:cNvPr id="220" name="楕円 219"/>
        <xdr:cNvSpPr/>
      </xdr:nvSpPr>
      <xdr:spPr>
        <a:xfrm>
          <a:off x="1397000" y="137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156845</xdr:rowOff>
    </xdr:from>
    <xdr:ext cx="762000" cy="257810"/>
    <xdr:sp macro="" textlink="">
      <xdr:nvSpPr>
        <xdr:cNvPr id="221" name="テキスト ボックス 220"/>
        <xdr:cNvSpPr txBox="1"/>
      </xdr:nvSpPr>
      <xdr:spPr>
        <a:xfrm>
          <a:off x="1066800" y="13872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4" name="テキスト ボックス 223"/>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前年度より0.2</a:t>
          </a:r>
          <a:r>
            <a:rPr kumimoji="1" lang="ja-JP" altLang="en-US" sz="1300">
              <a:latin typeface="ＭＳ Ｐゴシック"/>
              <a:ea typeface="ＭＳ Ｐゴシック"/>
            </a:rPr>
            <a:t>ポイント増加したが、近年は同水準で推移している状況である。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全国平均を下回っているが、今後も引き続き人事院勧告や国、県等の動向を踏まえ職務職質に応じた給与の適正化に努める。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810"/>
    <xdr:sp macro="" textlink="">
      <xdr:nvSpPr>
        <xdr:cNvPr id="238" name="テキスト ボックス 237"/>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810"/>
    <xdr:sp macro="" textlink="">
      <xdr:nvSpPr>
        <xdr:cNvPr id="240" name="テキスト ボックス 239"/>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0" name="テキスト ボックス 249"/>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164465</xdr:rowOff>
    </xdr:from>
    <xdr:to xmlns:xdr="http://schemas.openxmlformats.org/drawingml/2006/spreadsheetDrawing">
      <xdr:col>81</xdr:col>
      <xdr:colOff>44450</xdr:colOff>
      <xdr:row>89</xdr:row>
      <xdr:rowOff>121285</xdr:rowOff>
    </xdr:to>
    <xdr:cxnSp macro="">
      <xdr:nvCxnSpPr>
        <xdr:cNvPr id="252" name="直線コネクタ 251"/>
        <xdr:cNvCxnSpPr/>
      </xdr:nvCxnSpPr>
      <xdr:spPr>
        <a:xfrm flipV="1">
          <a:off x="17018000" y="137090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93345</xdr:rowOff>
    </xdr:from>
    <xdr:ext cx="762000" cy="259080"/>
    <xdr:sp macro="" textlink="">
      <xdr:nvSpPr>
        <xdr:cNvPr id="253" name="給与水準   （国との比較）最小値テキスト"/>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121285</xdr:rowOff>
    </xdr:from>
    <xdr:to xmlns:xdr="http://schemas.openxmlformats.org/drawingml/2006/spreadsheetDrawing">
      <xdr:col>81</xdr:col>
      <xdr:colOff>133350</xdr:colOff>
      <xdr:row>89</xdr:row>
      <xdr:rowOff>121285</xdr:rowOff>
    </xdr:to>
    <xdr:cxnSp macro="">
      <xdr:nvCxnSpPr>
        <xdr:cNvPr id="254" name="直線コネクタ 253"/>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79375</xdr:rowOff>
    </xdr:from>
    <xdr:ext cx="762000" cy="258445"/>
    <xdr:sp macro="" textlink="">
      <xdr:nvSpPr>
        <xdr:cNvPr id="255" name="給与水準   （国との比較）最大値テキスト"/>
        <xdr:cNvSpPr txBox="1"/>
      </xdr:nvSpPr>
      <xdr:spPr>
        <a:xfrm>
          <a:off x="17106900" y="1345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164465</xdr:rowOff>
    </xdr:from>
    <xdr:to xmlns:xdr="http://schemas.openxmlformats.org/drawingml/2006/spreadsheetDrawing">
      <xdr:col>81</xdr:col>
      <xdr:colOff>133350</xdr:colOff>
      <xdr:row>79</xdr:row>
      <xdr:rowOff>164465</xdr:rowOff>
    </xdr:to>
    <xdr:cxnSp macro="">
      <xdr:nvCxnSpPr>
        <xdr:cNvPr id="256" name="直線コネクタ 255"/>
        <xdr:cNvCxnSpPr/>
      </xdr:nvCxnSpPr>
      <xdr:spPr>
        <a:xfrm>
          <a:off x="16929100" y="1370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133350</xdr:rowOff>
    </xdr:from>
    <xdr:to xmlns:xdr="http://schemas.openxmlformats.org/drawingml/2006/spreadsheetDrawing">
      <xdr:col>81</xdr:col>
      <xdr:colOff>44450</xdr:colOff>
      <xdr:row>83</xdr:row>
      <xdr:rowOff>167640</xdr:rowOff>
    </xdr:to>
    <xdr:cxnSp macro="">
      <xdr:nvCxnSpPr>
        <xdr:cNvPr id="257" name="直線コネクタ 256"/>
        <xdr:cNvCxnSpPr/>
      </xdr:nvCxnSpPr>
      <xdr:spPr>
        <a:xfrm>
          <a:off x="16179800" y="143637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3810</xdr:rowOff>
    </xdr:from>
    <xdr:ext cx="762000" cy="259080"/>
    <xdr:sp macro="" textlink="">
      <xdr:nvSpPr>
        <xdr:cNvPr id="258" name="給与水準   （国との比較）平均値テキスト"/>
        <xdr:cNvSpPr txBox="1"/>
      </xdr:nvSpPr>
      <xdr:spPr>
        <a:xfrm>
          <a:off x="17106900" y="14405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31750</xdr:rowOff>
    </xdr:from>
    <xdr:to xmlns:xdr="http://schemas.openxmlformats.org/drawingml/2006/spreadsheetDrawing">
      <xdr:col>81</xdr:col>
      <xdr:colOff>95250</xdr:colOff>
      <xdr:row>84</xdr:row>
      <xdr:rowOff>133350</xdr:rowOff>
    </xdr:to>
    <xdr:sp macro="" textlink="">
      <xdr:nvSpPr>
        <xdr:cNvPr id="259" name="フローチャート: 判断 258"/>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133350</xdr:rowOff>
    </xdr:from>
    <xdr:to xmlns:xdr="http://schemas.openxmlformats.org/drawingml/2006/spreadsheetDrawing">
      <xdr:col>77</xdr:col>
      <xdr:colOff>44450</xdr:colOff>
      <xdr:row>84</xdr:row>
      <xdr:rowOff>13335</xdr:rowOff>
    </xdr:to>
    <xdr:cxnSp macro="">
      <xdr:nvCxnSpPr>
        <xdr:cNvPr id="260" name="直線コネクタ 259"/>
        <xdr:cNvCxnSpPr/>
      </xdr:nvCxnSpPr>
      <xdr:spPr>
        <a:xfrm flipV="1">
          <a:off x="15290800" y="143637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31750</xdr:rowOff>
    </xdr:from>
    <xdr:to xmlns:xdr="http://schemas.openxmlformats.org/drawingml/2006/spreadsheetDrawing">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118110</xdr:rowOff>
    </xdr:from>
    <xdr:ext cx="736600" cy="259080"/>
    <xdr:sp macro="" textlink="">
      <xdr:nvSpPr>
        <xdr:cNvPr id="262" name="テキスト ボックス 261"/>
        <xdr:cNvSpPr txBox="1"/>
      </xdr:nvSpPr>
      <xdr:spPr>
        <a:xfrm>
          <a:off x="15798800" y="14519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13335</xdr:rowOff>
    </xdr:from>
    <xdr:to xmlns:xdr="http://schemas.openxmlformats.org/drawingml/2006/spreadsheetDrawing">
      <xdr:col>72</xdr:col>
      <xdr:colOff>203200</xdr:colOff>
      <xdr:row>84</xdr:row>
      <xdr:rowOff>82550</xdr:rowOff>
    </xdr:to>
    <xdr:cxnSp macro="">
      <xdr:nvCxnSpPr>
        <xdr:cNvPr id="263" name="直線コネクタ 262"/>
        <xdr:cNvCxnSpPr/>
      </xdr:nvCxnSpPr>
      <xdr:spPr>
        <a:xfrm flipV="1">
          <a:off x="14401800" y="144151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31750</xdr:rowOff>
    </xdr:from>
    <xdr:to xmlns:xdr="http://schemas.openxmlformats.org/drawingml/2006/spreadsheetDrawing">
      <xdr:col>73</xdr:col>
      <xdr:colOff>44450</xdr:colOff>
      <xdr:row>84</xdr:row>
      <xdr:rowOff>133350</xdr:rowOff>
    </xdr:to>
    <xdr:sp macro="" textlink="">
      <xdr:nvSpPr>
        <xdr:cNvPr id="264" name="フローチャート: 判断 263"/>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118110</xdr:rowOff>
    </xdr:from>
    <xdr:ext cx="762000" cy="259080"/>
    <xdr:sp macro="" textlink="">
      <xdr:nvSpPr>
        <xdr:cNvPr id="265" name="テキスト ボックス 264"/>
        <xdr:cNvSpPr txBox="1"/>
      </xdr:nvSpPr>
      <xdr:spPr>
        <a:xfrm>
          <a:off x="149098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82550</xdr:rowOff>
    </xdr:from>
    <xdr:to xmlns:xdr="http://schemas.openxmlformats.org/drawingml/2006/spreadsheetDrawing">
      <xdr:col>68</xdr:col>
      <xdr:colOff>152400</xdr:colOff>
      <xdr:row>84</xdr:row>
      <xdr:rowOff>116840</xdr:rowOff>
    </xdr:to>
    <xdr:cxnSp macro="">
      <xdr:nvCxnSpPr>
        <xdr:cNvPr id="266" name="直線コネクタ 265"/>
        <xdr:cNvCxnSpPr/>
      </xdr:nvCxnSpPr>
      <xdr:spPr>
        <a:xfrm flipV="1">
          <a:off x="13512800" y="144843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48895</xdr:rowOff>
    </xdr:from>
    <xdr:to xmlns:xdr="http://schemas.openxmlformats.org/drawingml/2006/spreadsheetDrawing">
      <xdr:col>68</xdr:col>
      <xdr:colOff>203200</xdr:colOff>
      <xdr:row>84</xdr:row>
      <xdr:rowOff>150495</xdr:rowOff>
    </xdr:to>
    <xdr:sp macro="" textlink="">
      <xdr:nvSpPr>
        <xdr:cNvPr id="267" name="フローチャート: 判断 266"/>
        <xdr:cNvSpPr/>
      </xdr:nvSpPr>
      <xdr:spPr>
        <a:xfrm>
          <a:off x="14351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135255</xdr:rowOff>
    </xdr:from>
    <xdr:ext cx="762000" cy="257810"/>
    <xdr:sp macro="" textlink="">
      <xdr:nvSpPr>
        <xdr:cNvPr id="268" name="テキスト ボックス 267"/>
        <xdr:cNvSpPr txBox="1"/>
      </xdr:nvSpPr>
      <xdr:spPr>
        <a:xfrm>
          <a:off x="14020800" y="145370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48895</xdr:rowOff>
    </xdr:from>
    <xdr:to xmlns:xdr="http://schemas.openxmlformats.org/drawingml/2006/spreadsheetDrawing">
      <xdr:col>64</xdr:col>
      <xdr:colOff>152400</xdr:colOff>
      <xdr:row>84</xdr:row>
      <xdr:rowOff>150495</xdr:rowOff>
    </xdr:to>
    <xdr:sp macro="" textlink="">
      <xdr:nvSpPr>
        <xdr:cNvPr id="269" name="フローチャート: 判断 268"/>
        <xdr:cNvSpPr/>
      </xdr:nvSpPr>
      <xdr:spPr>
        <a:xfrm>
          <a:off x="13462000" y="1445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160655</xdr:rowOff>
    </xdr:from>
    <xdr:ext cx="762000" cy="259080"/>
    <xdr:sp macro="" textlink="">
      <xdr:nvSpPr>
        <xdr:cNvPr id="270" name="テキスト ボックス 269"/>
        <xdr:cNvSpPr txBox="1"/>
      </xdr:nvSpPr>
      <xdr:spPr>
        <a:xfrm>
          <a:off x="13131800" y="1421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116840</xdr:rowOff>
    </xdr:from>
    <xdr:to xmlns:xdr="http://schemas.openxmlformats.org/drawingml/2006/spreadsheetDrawing">
      <xdr:col>81</xdr:col>
      <xdr:colOff>95250</xdr:colOff>
      <xdr:row>84</xdr:row>
      <xdr:rowOff>46990</xdr:rowOff>
    </xdr:to>
    <xdr:sp macro="" textlink="">
      <xdr:nvSpPr>
        <xdr:cNvPr id="276" name="楕円 275"/>
        <xdr:cNvSpPr/>
      </xdr:nvSpPr>
      <xdr:spPr>
        <a:xfrm>
          <a:off x="169672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82</xdr:row>
      <xdr:rowOff>133350</xdr:rowOff>
    </xdr:from>
    <xdr:ext cx="762000" cy="257810"/>
    <xdr:sp macro="" textlink="">
      <xdr:nvSpPr>
        <xdr:cNvPr id="277" name="給与水準   （国との比較）該当値テキスト"/>
        <xdr:cNvSpPr txBox="1"/>
      </xdr:nvSpPr>
      <xdr:spPr>
        <a:xfrm>
          <a:off x="17106900" y="141922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82550</xdr:rowOff>
    </xdr:from>
    <xdr:to xmlns:xdr="http://schemas.openxmlformats.org/drawingml/2006/spreadsheetDrawing">
      <xdr:col>77</xdr:col>
      <xdr:colOff>95250</xdr:colOff>
      <xdr:row>84</xdr:row>
      <xdr:rowOff>12700</xdr:rowOff>
    </xdr:to>
    <xdr:sp macro="" textlink="">
      <xdr:nvSpPr>
        <xdr:cNvPr id="278" name="楕円 277"/>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22860</xdr:rowOff>
    </xdr:from>
    <xdr:ext cx="736600" cy="259080"/>
    <xdr:sp macro="" textlink="">
      <xdr:nvSpPr>
        <xdr:cNvPr id="279" name="テキスト ボックス 278"/>
        <xdr:cNvSpPr txBox="1"/>
      </xdr:nvSpPr>
      <xdr:spPr>
        <a:xfrm>
          <a:off x="15798800" y="1408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133985</xdr:rowOff>
    </xdr:from>
    <xdr:to xmlns:xdr="http://schemas.openxmlformats.org/drawingml/2006/spreadsheetDrawing">
      <xdr:col>73</xdr:col>
      <xdr:colOff>44450</xdr:colOff>
      <xdr:row>84</xdr:row>
      <xdr:rowOff>64135</xdr:rowOff>
    </xdr:to>
    <xdr:sp macro="" textlink="">
      <xdr:nvSpPr>
        <xdr:cNvPr id="280" name="楕円 279"/>
        <xdr:cNvSpPr/>
      </xdr:nvSpPr>
      <xdr:spPr>
        <a:xfrm>
          <a:off x="152400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74930</xdr:rowOff>
    </xdr:from>
    <xdr:ext cx="762000" cy="257810"/>
    <xdr:sp macro="" textlink="">
      <xdr:nvSpPr>
        <xdr:cNvPr id="281" name="テキスト ボックス 280"/>
        <xdr:cNvSpPr txBox="1"/>
      </xdr:nvSpPr>
      <xdr:spPr>
        <a:xfrm>
          <a:off x="14909800" y="141338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31750</xdr:rowOff>
    </xdr:from>
    <xdr:to xmlns:xdr="http://schemas.openxmlformats.org/drawingml/2006/spreadsheetDrawing">
      <xdr:col>68</xdr:col>
      <xdr:colOff>203200</xdr:colOff>
      <xdr:row>84</xdr:row>
      <xdr:rowOff>133350</xdr:rowOff>
    </xdr:to>
    <xdr:sp macro="" textlink="">
      <xdr:nvSpPr>
        <xdr:cNvPr id="282" name="楕円 281"/>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143510</xdr:rowOff>
    </xdr:from>
    <xdr:ext cx="762000" cy="257810"/>
    <xdr:sp macro="" textlink="">
      <xdr:nvSpPr>
        <xdr:cNvPr id="283" name="テキスト ボックス 282"/>
        <xdr:cNvSpPr txBox="1"/>
      </xdr:nvSpPr>
      <xdr:spPr>
        <a:xfrm>
          <a:off x="14020800" y="14202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66040</xdr:rowOff>
    </xdr:from>
    <xdr:to xmlns:xdr="http://schemas.openxmlformats.org/drawingml/2006/spreadsheetDrawing">
      <xdr:col>64</xdr:col>
      <xdr:colOff>152400</xdr:colOff>
      <xdr:row>84</xdr:row>
      <xdr:rowOff>167640</xdr:rowOff>
    </xdr:to>
    <xdr:sp macro="" textlink="">
      <xdr:nvSpPr>
        <xdr:cNvPr id="284" name="楕円 283"/>
        <xdr:cNvSpPr/>
      </xdr:nvSpPr>
      <xdr:spPr>
        <a:xfrm>
          <a:off x="13462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152400</xdr:rowOff>
    </xdr:from>
    <xdr:ext cx="762000" cy="259080"/>
    <xdr:sp macro="" textlink="">
      <xdr:nvSpPr>
        <xdr:cNvPr id="285" name="テキスト ボックス 284"/>
        <xdr:cNvSpPr txBox="1"/>
      </xdr:nvSpPr>
      <xdr:spPr>
        <a:xfrm>
          <a:off x="13131800" y="1455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7" name="テキスト ボックス 286"/>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8" name="テキスト ボックス 287"/>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本市は市域が</a:t>
          </a:r>
          <a:r>
            <a:rPr kumimoji="1" lang="en-US" altLang="ja-JP" sz="1300">
              <a:latin typeface="ＭＳ Ｐゴシック"/>
              <a:ea typeface="ＭＳ Ｐゴシック"/>
            </a:rPr>
            <a:t>193.2</a:t>
          </a:r>
          <a:r>
            <a:rPr kumimoji="1" lang="ja-JP" altLang="en-US" sz="1300">
              <a:latin typeface="ＭＳ Ｐゴシック"/>
              <a:ea typeface="ＭＳ Ｐゴシック"/>
            </a:rPr>
            <a:t>㎡と広く、１３か所の地区行政センターや９か所の保育所など、多くの公共施設を有していることから、類似団体及び県平均を上回っている状況となっている。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今後は、公共施設総合管理計画に基づく各施設の在り方の検討に取り組むこととしており、職員数の削減に向けて検討を開始することとしている。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1" name="テキスト ボックス 300"/>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810"/>
    <xdr:sp macro="" textlink="">
      <xdr:nvSpPr>
        <xdr:cNvPr id="309" name="テキスト ボックス 308"/>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810"/>
    <xdr:sp macro="" textlink="">
      <xdr:nvSpPr>
        <xdr:cNvPr id="311" name="テキスト ボックス 310"/>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74930</xdr:rowOff>
    </xdr:from>
    <xdr:to xmlns:xdr="http://schemas.openxmlformats.org/drawingml/2006/spreadsheetDrawing">
      <xdr:col>81</xdr:col>
      <xdr:colOff>44450</xdr:colOff>
      <xdr:row>67</xdr:row>
      <xdr:rowOff>112395</xdr:rowOff>
    </xdr:to>
    <xdr:cxnSp macro="">
      <xdr:nvCxnSpPr>
        <xdr:cNvPr id="315" name="直線コネクタ 314"/>
        <xdr:cNvCxnSpPr/>
      </xdr:nvCxnSpPr>
      <xdr:spPr>
        <a:xfrm flipV="1">
          <a:off x="17018000" y="10019030"/>
          <a:ext cx="0" cy="1580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84455</xdr:rowOff>
    </xdr:from>
    <xdr:ext cx="762000" cy="259080"/>
    <xdr:sp macro="" textlink="">
      <xdr:nvSpPr>
        <xdr:cNvPr id="316" name="定員管理の状況最小値テキスト"/>
        <xdr:cNvSpPr txBox="1"/>
      </xdr:nvSpPr>
      <xdr:spPr>
        <a:xfrm>
          <a:off x="17106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112395</xdr:rowOff>
    </xdr:from>
    <xdr:to xmlns:xdr="http://schemas.openxmlformats.org/drawingml/2006/spreadsheetDrawing">
      <xdr:col>81</xdr:col>
      <xdr:colOff>133350</xdr:colOff>
      <xdr:row>67</xdr:row>
      <xdr:rowOff>112395</xdr:rowOff>
    </xdr:to>
    <xdr:cxnSp macro="">
      <xdr:nvCxnSpPr>
        <xdr:cNvPr id="317" name="直線コネクタ 316"/>
        <xdr:cNvCxnSpPr/>
      </xdr:nvCxnSpPr>
      <xdr:spPr>
        <a:xfrm>
          <a:off x="16929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161290</xdr:rowOff>
    </xdr:from>
    <xdr:ext cx="762000" cy="259080"/>
    <xdr:sp macro="" textlink="">
      <xdr:nvSpPr>
        <xdr:cNvPr id="318" name="定員管理の状況最大値テキスト"/>
        <xdr:cNvSpPr txBox="1"/>
      </xdr:nvSpPr>
      <xdr:spPr>
        <a:xfrm>
          <a:off x="17106900" y="9762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74930</xdr:rowOff>
    </xdr:from>
    <xdr:to xmlns:xdr="http://schemas.openxmlformats.org/drawingml/2006/spreadsheetDrawing">
      <xdr:col>81</xdr:col>
      <xdr:colOff>133350</xdr:colOff>
      <xdr:row>58</xdr:row>
      <xdr:rowOff>74930</xdr:rowOff>
    </xdr:to>
    <xdr:cxnSp macro="">
      <xdr:nvCxnSpPr>
        <xdr:cNvPr id="319" name="直線コネクタ 318"/>
        <xdr:cNvCxnSpPr/>
      </xdr:nvCxnSpPr>
      <xdr:spPr>
        <a:xfrm>
          <a:off x="169291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99060</xdr:rowOff>
    </xdr:from>
    <xdr:to xmlns:xdr="http://schemas.openxmlformats.org/drawingml/2006/spreadsheetDrawing">
      <xdr:col>81</xdr:col>
      <xdr:colOff>44450</xdr:colOff>
      <xdr:row>61</xdr:row>
      <xdr:rowOff>115570</xdr:rowOff>
    </xdr:to>
    <xdr:cxnSp macro="">
      <xdr:nvCxnSpPr>
        <xdr:cNvPr id="320" name="直線コネクタ 319"/>
        <xdr:cNvCxnSpPr/>
      </xdr:nvCxnSpPr>
      <xdr:spPr>
        <a:xfrm>
          <a:off x="16179800" y="1055751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43180</xdr:rowOff>
    </xdr:from>
    <xdr:ext cx="762000" cy="257810"/>
    <xdr:sp macro="" textlink="">
      <xdr:nvSpPr>
        <xdr:cNvPr id="321" name="定員管理の状況平均値テキスト"/>
        <xdr:cNvSpPr txBox="1"/>
      </xdr:nvSpPr>
      <xdr:spPr>
        <a:xfrm>
          <a:off x="17106900" y="1033018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26670</xdr:rowOff>
    </xdr:from>
    <xdr:to xmlns:xdr="http://schemas.openxmlformats.org/drawingml/2006/spreadsheetDrawing">
      <xdr:col>81</xdr:col>
      <xdr:colOff>95250</xdr:colOff>
      <xdr:row>61</xdr:row>
      <xdr:rowOff>128270</xdr:rowOff>
    </xdr:to>
    <xdr:sp macro="" textlink="">
      <xdr:nvSpPr>
        <xdr:cNvPr id="322" name="フローチャート: 判断 321"/>
        <xdr:cNvSpPr/>
      </xdr:nvSpPr>
      <xdr:spPr>
        <a:xfrm>
          <a:off x="169672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99060</xdr:rowOff>
    </xdr:from>
    <xdr:to xmlns:xdr="http://schemas.openxmlformats.org/drawingml/2006/spreadsheetDrawing">
      <xdr:col>77</xdr:col>
      <xdr:colOff>44450</xdr:colOff>
      <xdr:row>61</xdr:row>
      <xdr:rowOff>99060</xdr:rowOff>
    </xdr:to>
    <xdr:cxnSp macro="">
      <xdr:nvCxnSpPr>
        <xdr:cNvPr id="323" name="直線コネクタ 322"/>
        <xdr:cNvCxnSpPr/>
      </xdr:nvCxnSpPr>
      <xdr:spPr>
        <a:xfrm>
          <a:off x="15290800" y="10557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8255</xdr:rowOff>
    </xdr:from>
    <xdr:to xmlns:xdr="http://schemas.openxmlformats.org/drawingml/2006/spreadsheetDrawing">
      <xdr:col>77</xdr:col>
      <xdr:colOff>95250</xdr:colOff>
      <xdr:row>61</xdr:row>
      <xdr:rowOff>109855</xdr:rowOff>
    </xdr:to>
    <xdr:sp macro="" textlink="">
      <xdr:nvSpPr>
        <xdr:cNvPr id="324" name="フローチャート: 判断 323"/>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120650</xdr:rowOff>
    </xdr:from>
    <xdr:ext cx="736600" cy="257810"/>
    <xdr:sp macro="" textlink="">
      <xdr:nvSpPr>
        <xdr:cNvPr id="325" name="テキスト ボックス 324"/>
        <xdr:cNvSpPr txBox="1"/>
      </xdr:nvSpPr>
      <xdr:spPr>
        <a:xfrm>
          <a:off x="15798800" y="102362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91440</xdr:rowOff>
    </xdr:from>
    <xdr:to xmlns:xdr="http://schemas.openxmlformats.org/drawingml/2006/spreadsheetDrawing">
      <xdr:col>72</xdr:col>
      <xdr:colOff>203200</xdr:colOff>
      <xdr:row>61</xdr:row>
      <xdr:rowOff>99060</xdr:rowOff>
    </xdr:to>
    <xdr:cxnSp macro="">
      <xdr:nvCxnSpPr>
        <xdr:cNvPr id="326" name="直線コネクタ 325"/>
        <xdr:cNvCxnSpPr/>
      </xdr:nvCxnSpPr>
      <xdr:spPr>
        <a:xfrm>
          <a:off x="14401800" y="10549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163830</xdr:rowOff>
    </xdr:from>
    <xdr:to xmlns:xdr="http://schemas.openxmlformats.org/drawingml/2006/spreadsheetDrawing">
      <xdr:col>73</xdr:col>
      <xdr:colOff>44450</xdr:colOff>
      <xdr:row>61</xdr:row>
      <xdr:rowOff>93980</xdr:rowOff>
    </xdr:to>
    <xdr:sp macro="" textlink="">
      <xdr:nvSpPr>
        <xdr:cNvPr id="327" name="フローチャート: 判断 326"/>
        <xdr:cNvSpPr/>
      </xdr:nvSpPr>
      <xdr:spPr>
        <a:xfrm>
          <a:off x="15240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104140</xdr:rowOff>
    </xdr:from>
    <xdr:ext cx="762000" cy="259080"/>
    <xdr:sp macro="" textlink="">
      <xdr:nvSpPr>
        <xdr:cNvPr id="328" name="テキスト ボックス 327"/>
        <xdr:cNvSpPr txBox="1"/>
      </xdr:nvSpPr>
      <xdr:spPr>
        <a:xfrm>
          <a:off x="14909800" y="1021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83185</xdr:rowOff>
    </xdr:from>
    <xdr:to xmlns:xdr="http://schemas.openxmlformats.org/drawingml/2006/spreadsheetDrawing">
      <xdr:col>68</xdr:col>
      <xdr:colOff>152400</xdr:colOff>
      <xdr:row>61</xdr:row>
      <xdr:rowOff>91440</xdr:rowOff>
    </xdr:to>
    <xdr:cxnSp macro="">
      <xdr:nvCxnSpPr>
        <xdr:cNvPr id="329" name="直線コネクタ 328"/>
        <xdr:cNvCxnSpPr/>
      </xdr:nvCxnSpPr>
      <xdr:spPr>
        <a:xfrm>
          <a:off x="13512800" y="105416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157480</xdr:rowOff>
    </xdr:from>
    <xdr:to xmlns:xdr="http://schemas.openxmlformats.org/drawingml/2006/spreadsheetDrawing">
      <xdr:col>68</xdr:col>
      <xdr:colOff>203200</xdr:colOff>
      <xdr:row>61</xdr:row>
      <xdr:rowOff>87630</xdr:rowOff>
    </xdr:to>
    <xdr:sp macro="" textlink="">
      <xdr:nvSpPr>
        <xdr:cNvPr id="330" name="フローチャート: 判断 329"/>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97790</xdr:rowOff>
    </xdr:from>
    <xdr:ext cx="762000" cy="257810"/>
    <xdr:sp macro="" textlink="">
      <xdr:nvSpPr>
        <xdr:cNvPr id="331" name="テキスト ボックス 330"/>
        <xdr:cNvSpPr txBox="1"/>
      </xdr:nvSpPr>
      <xdr:spPr>
        <a:xfrm>
          <a:off x="14020800" y="10213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132080</xdr:rowOff>
    </xdr:from>
    <xdr:to xmlns:xdr="http://schemas.openxmlformats.org/drawingml/2006/spreadsheetDrawing">
      <xdr:col>64</xdr:col>
      <xdr:colOff>152400</xdr:colOff>
      <xdr:row>61</xdr:row>
      <xdr:rowOff>61595</xdr:rowOff>
    </xdr:to>
    <xdr:sp macro="" textlink="">
      <xdr:nvSpPr>
        <xdr:cNvPr id="332" name="フローチャート: 判断 331"/>
        <xdr:cNvSpPr/>
      </xdr:nvSpPr>
      <xdr:spPr>
        <a:xfrm>
          <a:off x="13462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71755</xdr:rowOff>
    </xdr:from>
    <xdr:ext cx="762000" cy="259080"/>
    <xdr:sp macro="" textlink="">
      <xdr:nvSpPr>
        <xdr:cNvPr id="333" name="テキスト ボックス 332"/>
        <xdr:cNvSpPr txBox="1"/>
      </xdr:nvSpPr>
      <xdr:spPr>
        <a:xfrm>
          <a:off x="13131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4" name="テキスト ボックス 333"/>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5" name="テキスト ボックス 334"/>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6" name="テキスト ボックス 335"/>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7" name="テキスト ボックス 336"/>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38" name="テキスト ボックス 337"/>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64770</xdr:rowOff>
    </xdr:from>
    <xdr:to xmlns:xdr="http://schemas.openxmlformats.org/drawingml/2006/spreadsheetDrawing">
      <xdr:col>81</xdr:col>
      <xdr:colOff>95250</xdr:colOff>
      <xdr:row>61</xdr:row>
      <xdr:rowOff>166370</xdr:rowOff>
    </xdr:to>
    <xdr:sp macro="" textlink="">
      <xdr:nvSpPr>
        <xdr:cNvPr id="339" name="楕円 338"/>
        <xdr:cNvSpPr/>
      </xdr:nvSpPr>
      <xdr:spPr>
        <a:xfrm>
          <a:off x="169672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36830</xdr:rowOff>
    </xdr:from>
    <xdr:ext cx="762000" cy="259080"/>
    <xdr:sp macro="" textlink="">
      <xdr:nvSpPr>
        <xdr:cNvPr id="340" name="定員管理の状況該当値テキスト"/>
        <xdr:cNvSpPr txBox="1"/>
      </xdr:nvSpPr>
      <xdr:spPr>
        <a:xfrm>
          <a:off x="17106900" y="1049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48260</xdr:rowOff>
    </xdr:from>
    <xdr:to xmlns:xdr="http://schemas.openxmlformats.org/drawingml/2006/spreadsheetDrawing">
      <xdr:col>77</xdr:col>
      <xdr:colOff>95250</xdr:colOff>
      <xdr:row>61</xdr:row>
      <xdr:rowOff>149860</xdr:rowOff>
    </xdr:to>
    <xdr:sp macro="" textlink="">
      <xdr:nvSpPr>
        <xdr:cNvPr id="341" name="楕円 340"/>
        <xdr:cNvSpPr/>
      </xdr:nvSpPr>
      <xdr:spPr>
        <a:xfrm>
          <a:off x="161290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134620</xdr:rowOff>
    </xdr:from>
    <xdr:ext cx="736600" cy="257810"/>
    <xdr:sp macro="" textlink="">
      <xdr:nvSpPr>
        <xdr:cNvPr id="342" name="テキスト ボックス 341"/>
        <xdr:cNvSpPr txBox="1"/>
      </xdr:nvSpPr>
      <xdr:spPr>
        <a:xfrm>
          <a:off x="15798800" y="105930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48260</xdr:rowOff>
    </xdr:from>
    <xdr:to xmlns:xdr="http://schemas.openxmlformats.org/drawingml/2006/spreadsheetDrawing">
      <xdr:col>73</xdr:col>
      <xdr:colOff>44450</xdr:colOff>
      <xdr:row>61</xdr:row>
      <xdr:rowOff>149860</xdr:rowOff>
    </xdr:to>
    <xdr:sp macro="" textlink="">
      <xdr:nvSpPr>
        <xdr:cNvPr id="343" name="楕円 342"/>
        <xdr:cNvSpPr/>
      </xdr:nvSpPr>
      <xdr:spPr>
        <a:xfrm>
          <a:off x="152400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134620</xdr:rowOff>
    </xdr:from>
    <xdr:ext cx="762000" cy="257810"/>
    <xdr:sp macro="" textlink="">
      <xdr:nvSpPr>
        <xdr:cNvPr id="344" name="テキスト ボックス 343"/>
        <xdr:cNvSpPr txBox="1"/>
      </xdr:nvSpPr>
      <xdr:spPr>
        <a:xfrm>
          <a:off x="14909800" y="10593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40640</xdr:rowOff>
    </xdr:from>
    <xdr:to xmlns:xdr="http://schemas.openxmlformats.org/drawingml/2006/spreadsheetDrawing">
      <xdr:col>68</xdr:col>
      <xdr:colOff>203200</xdr:colOff>
      <xdr:row>61</xdr:row>
      <xdr:rowOff>142240</xdr:rowOff>
    </xdr:to>
    <xdr:sp macro="" textlink="">
      <xdr:nvSpPr>
        <xdr:cNvPr id="345" name="楕円 344"/>
        <xdr:cNvSpPr/>
      </xdr:nvSpPr>
      <xdr:spPr>
        <a:xfrm>
          <a:off x="143510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127000</xdr:rowOff>
    </xdr:from>
    <xdr:ext cx="762000" cy="259080"/>
    <xdr:sp macro="" textlink="">
      <xdr:nvSpPr>
        <xdr:cNvPr id="346" name="テキスト ボックス 345"/>
        <xdr:cNvSpPr txBox="1"/>
      </xdr:nvSpPr>
      <xdr:spPr>
        <a:xfrm>
          <a:off x="14020800" y="1058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32385</xdr:rowOff>
    </xdr:from>
    <xdr:to xmlns:xdr="http://schemas.openxmlformats.org/drawingml/2006/spreadsheetDrawing">
      <xdr:col>64</xdr:col>
      <xdr:colOff>152400</xdr:colOff>
      <xdr:row>61</xdr:row>
      <xdr:rowOff>133985</xdr:rowOff>
    </xdr:to>
    <xdr:sp macro="" textlink="">
      <xdr:nvSpPr>
        <xdr:cNvPr id="347" name="楕円 346"/>
        <xdr:cNvSpPr/>
      </xdr:nvSpPr>
      <xdr:spPr>
        <a:xfrm>
          <a:off x="13462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118745</xdr:rowOff>
    </xdr:from>
    <xdr:ext cx="762000" cy="259080"/>
    <xdr:sp macro="" textlink="">
      <xdr:nvSpPr>
        <xdr:cNvPr id="348" name="テキスト ボックス 347"/>
        <xdr:cNvSpPr txBox="1"/>
      </xdr:nvSpPr>
      <xdr:spPr>
        <a:xfrm>
          <a:off x="13131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1" name="テキスト ボックス 350"/>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類似団体平均は下回っているが、県平均は上回っている状況にある。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実質公債費比率に影響しているものとして、平成２６年度まで実施していた旧合併特例債事業が理由の一つに考えられる。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今後、新規に起債する事業については、後年度の公債費の負担が大きく増加することがないように努める。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68" name="テキスト ボックス 367"/>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70" name="テキスト ボックス 369"/>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2" name="テキスト ボックス 371"/>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38100</xdr:rowOff>
    </xdr:from>
    <xdr:to xmlns:xdr="http://schemas.openxmlformats.org/drawingml/2006/spreadsheetDrawing">
      <xdr:col>81</xdr:col>
      <xdr:colOff>44450</xdr:colOff>
      <xdr:row>44</xdr:row>
      <xdr:rowOff>149225</xdr:rowOff>
    </xdr:to>
    <xdr:cxnSp macro="">
      <xdr:nvCxnSpPr>
        <xdr:cNvPr id="376" name="直線コネクタ 375"/>
        <xdr:cNvCxnSpPr/>
      </xdr:nvCxnSpPr>
      <xdr:spPr>
        <a:xfrm flipV="1">
          <a:off x="17018000" y="6381750"/>
          <a:ext cx="0" cy="1311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121285</xdr:rowOff>
    </xdr:from>
    <xdr:ext cx="762000" cy="257810"/>
    <xdr:sp macro="" textlink="">
      <xdr:nvSpPr>
        <xdr:cNvPr id="377" name="公債費負担の状況最小値テキスト"/>
        <xdr:cNvSpPr txBox="1"/>
      </xdr:nvSpPr>
      <xdr:spPr>
        <a:xfrm>
          <a:off x="17106900" y="76650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149225</xdr:rowOff>
    </xdr:from>
    <xdr:to xmlns:xdr="http://schemas.openxmlformats.org/drawingml/2006/spreadsheetDrawing">
      <xdr:col>81</xdr:col>
      <xdr:colOff>133350</xdr:colOff>
      <xdr:row>44</xdr:row>
      <xdr:rowOff>149225</xdr:rowOff>
    </xdr:to>
    <xdr:cxnSp macro="">
      <xdr:nvCxnSpPr>
        <xdr:cNvPr id="378" name="直線コネクタ 377"/>
        <xdr:cNvCxnSpPr/>
      </xdr:nvCxnSpPr>
      <xdr:spPr>
        <a:xfrm>
          <a:off x="16929100" y="769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124460</xdr:rowOff>
    </xdr:from>
    <xdr:ext cx="762000" cy="259080"/>
    <xdr:sp macro="" textlink="">
      <xdr:nvSpPr>
        <xdr:cNvPr id="379" name="公債費負担の状況最大値テキスト"/>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38100</xdr:rowOff>
    </xdr:from>
    <xdr:to xmlns:xdr="http://schemas.openxmlformats.org/drawingml/2006/spreadsheetDrawing">
      <xdr:col>81</xdr:col>
      <xdr:colOff>133350</xdr:colOff>
      <xdr:row>37</xdr:row>
      <xdr:rowOff>38100</xdr:rowOff>
    </xdr:to>
    <xdr:cxnSp macro="">
      <xdr:nvCxnSpPr>
        <xdr:cNvPr id="380" name="直線コネクタ 379"/>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127000</xdr:rowOff>
    </xdr:from>
    <xdr:to xmlns:xdr="http://schemas.openxmlformats.org/drawingml/2006/spreadsheetDrawing">
      <xdr:col>81</xdr:col>
      <xdr:colOff>44450</xdr:colOff>
      <xdr:row>40</xdr:row>
      <xdr:rowOff>143510</xdr:rowOff>
    </xdr:to>
    <xdr:cxnSp macro="">
      <xdr:nvCxnSpPr>
        <xdr:cNvPr id="381" name="直線コネクタ 380"/>
        <xdr:cNvCxnSpPr/>
      </xdr:nvCxnSpPr>
      <xdr:spPr>
        <a:xfrm>
          <a:off x="16179800" y="698500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104775</xdr:rowOff>
    </xdr:from>
    <xdr:ext cx="762000" cy="259080"/>
    <xdr:sp macro="" textlink="">
      <xdr:nvSpPr>
        <xdr:cNvPr id="382" name="公債費負担の状況平均値テキスト"/>
        <xdr:cNvSpPr txBox="1"/>
      </xdr:nvSpPr>
      <xdr:spPr>
        <a:xfrm>
          <a:off x="17106900" y="6962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132715</xdr:rowOff>
    </xdr:from>
    <xdr:to xmlns:xdr="http://schemas.openxmlformats.org/drawingml/2006/spreadsheetDrawing">
      <xdr:col>81</xdr:col>
      <xdr:colOff>95250</xdr:colOff>
      <xdr:row>41</xdr:row>
      <xdr:rowOff>63500</xdr:rowOff>
    </xdr:to>
    <xdr:sp macro="" textlink="">
      <xdr:nvSpPr>
        <xdr:cNvPr id="383" name="フローチャート: 判断 382"/>
        <xdr:cNvSpPr/>
      </xdr:nvSpPr>
      <xdr:spPr>
        <a:xfrm>
          <a:off x="169672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111125</xdr:rowOff>
    </xdr:from>
    <xdr:to xmlns:xdr="http://schemas.openxmlformats.org/drawingml/2006/spreadsheetDrawing">
      <xdr:col>77</xdr:col>
      <xdr:colOff>44450</xdr:colOff>
      <xdr:row>40</xdr:row>
      <xdr:rowOff>127000</xdr:rowOff>
    </xdr:to>
    <xdr:cxnSp macro="">
      <xdr:nvCxnSpPr>
        <xdr:cNvPr id="384" name="直線コネクタ 383"/>
        <xdr:cNvCxnSpPr/>
      </xdr:nvCxnSpPr>
      <xdr:spPr>
        <a:xfrm>
          <a:off x="15290800" y="696912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140335</xdr:rowOff>
    </xdr:from>
    <xdr:to xmlns:xdr="http://schemas.openxmlformats.org/drawingml/2006/spreadsheetDrawing">
      <xdr:col>77</xdr:col>
      <xdr:colOff>95250</xdr:colOff>
      <xdr:row>41</xdr:row>
      <xdr:rowOff>70485</xdr:rowOff>
    </xdr:to>
    <xdr:sp macro="" textlink="">
      <xdr:nvSpPr>
        <xdr:cNvPr id="385" name="フローチャート: 判断 384"/>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55245</xdr:rowOff>
    </xdr:from>
    <xdr:ext cx="736600" cy="257810"/>
    <xdr:sp macro="" textlink="">
      <xdr:nvSpPr>
        <xdr:cNvPr id="386" name="テキスト ボックス 385"/>
        <xdr:cNvSpPr txBox="1"/>
      </xdr:nvSpPr>
      <xdr:spPr>
        <a:xfrm>
          <a:off x="15798800" y="70846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63500</xdr:rowOff>
    </xdr:from>
    <xdr:to xmlns:xdr="http://schemas.openxmlformats.org/drawingml/2006/spreadsheetDrawing">
      <xdr:col>72</xdr:col>
      <xdr:colOff>203200</xdr:colOff>
      <xdr:row>40</xdr:row>
      <xdr:rowOff>111125</xdr:rowOff>
    </xdr:to>
    <xdr:cxnSp macro="">
      <xdr:nvCxnSpPr>
        <xdr:cNvPr id="387" name="直線コネクタ 386"/>
        <xdr:cNvCxnSpPr/>
      </xdr:nvCxnSpPr>
      <xdr:spPr>
        <a:xfrm>
          <a:off x="14401800" y="69215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140335</xdr:rowOff>
    </xdr:from>
    <xdr:to xmlns:xdr="http://schemas.openxmlformats.org/drawingml/2006/spreadsheetDrawing">
      <xdr:col>73</xdr:col>
      <xdr:colOff>44450</xdr:colOff>
      <xdr:row>41</xdr:row>
      <xdr:rowOff>70485</xdr:rowOff>
    </xdr:to>
    <xdr:sp macro="" textlink="">
      <xdr:nvSpPr>
        <xdr:cNvPr id="388" name="フローチャート: 判断 387"/>
        <xdr:cNvSpPr/>
      </xdr:nvSpPr>
      <xdr:spPr>
        <a:xfrm>
          <a:off x="15240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55245</xdr:rowOff>
    </xdr:from>
    <xdr:ext cx="762000" cy="257810"/>
    <xdr:sp macro="" textlink="">
      <xdr:nvSpPr>
        <xdr:cNvPr id="389" name="テキスト ボックス 388"/>
        <xdr:cNvSpPr txBox="1"/>
      </xdr:nvSpPr>
      <xdr:spPr>
        <a:xfrm>
          <a:off x="14909800" y="7084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14605</xdr:rowOff>
    </xdr:from>
    <xdr:to xmlns:xdr="http://schemas.openxmlformats.org/drawingml/2006/spreadsheetDrawing">
      <xdr:col>68</xdr:col>
      <xdr:colOff>152400</xdr:colOff>
      <xdr:row>40</xdr:row>
      <xdr:rowOff>63500</xdr:rowOff>
    </xdr:to>
    <xdr:cxnSp macro="">
      <xdr:nvCxnSpPr>
        <xdr:cNvPr id="390" name="直線コネクタ 389"/>
        <xdr:cNvCxnSpPr/>
      </xdr:nvCxnSpPr>
      <xdr:spPr>
        <a:xfrm>
          <a:off x="13512800" y="68726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132715</xdr:rowOff>
    </xdr:from>
    <xdr:to xmlns:xdr="http://schemas.openxmlformats.org/drawingml/2006/spreadsheetDrawing">
      <xdr:col>68</xdr:col>
      <xdr:colOff>203200</xdr:colOff>
      <xdr:row>41</xdr:row>
      <xdr:rowOff>63500</xdr:rowOff>
    </xdr:to>
    <xdr:sp macro="" textlink="">
      <xdr:nvSpPr>
        <xdr:cNvPr id="391" name="フローチャート: 判断 390"/>
        <xdr:cNvSpPr/>
      </xdr:nvSpPr>
      <xdr:spPr>
        <a:xfrm>
          <a:off x="14351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47625</xdr:rowOff>
    </xdr:from>
    <xdr:ext cx="762000" cy="259080"/>
    <xdr:sp macro="" textlink="">
      <xdr:nvSpPr>
        <xdr:cNvPr id="392" name="テキスト ボックス 391"/>
        <xdr:cNvSpPr txBox="1"/>
      </xdr:nvSpPr>
      <xdr:spPr>
        <a:xfrm>
          <a:off x="14020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1270</xdr:rowOff>
    </xdr:from>
    <xdr:to xmlns:xdr="http://schemas.openxmlformats.org/drawingml/2006/spreadsheetDrawing">
      <xdr:col>64</xdr:col>
      <xdr:colOff>152400</xdr:colOff>
      <xdr:row>41</xdr:row>
      <xdr:rowOff>102870</xdr:rowOff>
    </xdr:to>
    <xdr:sp macro="" textlink="">
      <xdr:nvSpPr>
        <xdr:cNvPr id="393" name="フローチャート: 判断 392"/>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87630</xdr:rowOff>
    </xdr:from>
    <xdr:ext cx="762000" cy="257810"/>
    <xdr:sp macro="" textlink="">
      <xdr:nvSpPr>
        <xdr:cNvPr id="394" name="テキスト ボックス 393"/>
        <xdr:cNvSpPr txBox="1"/>
      </xdr:nvSpPr>
      <xdr:spPr>
        <a:xfrm>
          <a:off x="13131800" y="7117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92075</xdr:rowOff>
    </xdr:from>
    <xdr:to xmlns:xdr="http://schemas.openxmlformats.org/drawingml/2006/spreadsheetDrawing">
      <xdr:col>81</xdr:col>
      <xdr:colOff>95250</xdr:colOff>
      <xdr:row>41</xdr:row>
      <xdr:rowOff>22225</xdr:rowOff>
    </xdr:to>
    <xdr:sp macro="" textlink="">
      <xdr:nvSpPr>
        <xdr:cNvPr id="400" name="楕円 399"/>
        <xdr:cNvSpPr/>
      </xdr:nvSpPr>
      <xdr:spPr>
        <a:xfrm>
          <a:off x="169672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109220</xdr:rowOff>
    </xdr:from>
    <xdr:ext cx="762000" cy="257810"/>
    <xdr:sp macro="" textlink="">
      <xdr:nvSpPr>
        <xdr:cNvPr id="401" name="公債費負担の状況該当値テキスト"/>
        <xdr:cNvSpPr txBox="1"/>
      </xdr:nvSpPr>
      <xdr:spPr>
        <a:xfrm>
          <a:off x="17106900" y="6795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76200</xdr:rowOff>
    </xdr:from>
    <xdr:to xmlns:xdr="http://schemas.openxmlformats.org/drawingml/2006/spreadsheetDrawing">
      <xdr:col>77</xdr:col>
      <xdr:colOff>95250</xdr:colOff>
      <xdr:row>41</xdr:row>
      <xdr:rowOff>6350</xdr:rowOff>
    </xdr:to>
    <xdr:sp macro="" textlink="">
      <xdr:nvSpPr>
        <xdr:cNvPr id="402" name="楕円 401"/>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16510</xdr:rowOff>
    </xdr:from>
    <xdr:ext cx="736600" cy="259080"/>
    <xdr:sp macro="" textlink="">
      <xdr:nvSpPr>
        <xdr:cNvPr id="403" name="テキスト ボックス 402"/>
        <xdr:cNvSpPr txBox="1"/>
      </xdr:nvSpPr>
      <xdr:spPr>
        <a:xfrm>
          <a:off x="15798800" y="670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60325</xdr:rowOff>
    </xdr:from>
    <xdr:to xmlns:xdr="http://schemas.openxmlformats.org/drawingml/2006/spreadsheetDrawing">
      <xdr:col>73</xdr:col>
      <xdr:colOff>44450</xdr:colOff>
      <xdr:row>40</xdr:row>
      <xdr:rowOff>161925</xdr:rowOff>
    </xdr:to>
    <xdr:sp macro="" textlink="">
      <xdr:nvSpPr>
        <xdr:cNvPr id="404" name="楕円 403"/>
        <xdr:cNvSpPr/>
      </xdr:nvSpPr>
      <xdr:spPr>
        <a:xfrm>
          <a:off x="15240000" y="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635</xdr:rowOff>
    </xdr:from>
    <xdr:ext cx="762000" cy="259080"/>
    <xdr:sp macro="" textlink="">
      <xdr:nvSpPr>
        <xdr:cNvPr id="405" name="テキスト ボックス 404"/>
        <xdr:cNvSpPr txBox="1"/>
      </xdr:nvSpPr>
      <xdr:spPr>
        <a:xfrm>
          <a:off x="14909800" y="668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12065</xdr:rowOff>
    </xdr:from>
    <xdr:to xmlns:xdr="http://schemas.openxmlformats.org/drawingml/2006/spreadsheetDrawing">
      <xdr:col>68</xdr:col>
      <xdr:colOff>203200</xdr:colOff>
      <xdr:row>40</xdr:row>
      <xdr:rowOff>113665</xdr:rowOff>
    </xdr:to>
    <xdr:sp macro="" textlink="">
      <xdr:nvSpPr>
        <xdr:cNvPr id="406" name="楕円 405"/>
        <xdr:cNvSpPr/>
      </xdr:nvSpPr>
      <xdr:spPr>
        <a:xfrm>
          <a:off x="143510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123825</xdr:rowOff>
    </xdr:from>
    <xdr:ext cx="762000" cy="257810"/>
    <xdr:sp macro="" textlink="">
      <xdr:nvSpPr>
        <xdr:cNvPr id="407" name="テキスト ボックス 406"/>
        <xdr:cNvSpPr txBox="1"/>
      </xdr:nvSpPr>
      <xdr:spPr>
        <a:xfrm>
          <a:off x="14020800" y="6638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135255</xdr:rowOff>
    </xdr:from>
    <xdr:to xmlns:xdr="http://schemas.openxmlformats.org/drawingml/2006/spreadsheetDrawing">
      <xdr:col>64</xdr:col>
      <xdr:colOff>152400</xdr:colOff>
      <xdr:row>40</xdr:row>
      <xdr:rowOff>65405</xdr:rowOff>
    </xdr:to>
    <xdr:sp macro="" textlink="">
      <xdr:nvSpPr>
        <xdr:cNvPr id="408" name="楕円 407"/>
        <xdr:cNvSpPr/>
      </xdr:nvSpPr>
      <xdr:spPr>
        <a:xfrm>
          <a:off x="13462000" y="68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75565</xdr:rowOff>
    </xdr:from>
    <xdr:ext cx="762000" cy="257810"/>
    <xdr:sp macro="" textlink="">
      <xdr:nvSpPr>
        <xdr:cNvPr id="409" name="テキスト ボックス 408"/>
        <xdr:cNvSpPr txBox="1"/>
      </xdr:nvSpPr>
      <xdr:spPr>
        <a:xfrm>
          <a:off x="13131800" y="65906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2" name="テキスト ボックス 411"/>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類似団体、県の平均をともに上回っており、平成２９年度まで実施した「ごみ処理施設建設事業」による地方債残高が増加した影響が近年は継続している。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起債対象事業の圧縮、将来負担額の抑制、財政の健全化に努めることが将来世代への負担を抑えることとなるため、</a:t>
          </a:r>
          <a:r>
            <a:rPr kumimoji="1" lang="ja-JP" altLang="en-US" sz="1300">
              <a:latin typeface="ＭＳ Ｐゴシック"/>
              <a:ea typeface="ＭＳ Ｐゴシック"/>
            </a:rPr>
            <a:t>今後も適正な地方債の発行に努める</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3" name="テキスト ボックス 422"/>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810"/>
    <xdr:sp macro="" textlink="">
      <xdr:nvSpPr>
        <xdr:cNvPr id="427" name="テキスト ボックス 426"/>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810"/>
    <xdr:sp macro="" textlink="">
      <xdr:nvSpPr>
        <xdr:cNvPr id="429" name="テキスト ボックス 428"/>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15240</xdr:rowOff>
    </xdr:to>
    <xdr:cxnSp macro="">
      <xdr:nvCxnSpPr>
        <xdr:cNvPr id="440" name="直線コネクタ 439"/>
        <xdr:cNvCxnSpPr/>
      </xdr:nvCxnSpPr>
      <xdr:spPr>
        <a:xfrm flipV="1">
          <a:off x="17018000" y="2313305"/>
          <a:ext cx="0" cy="1473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159385</xdr:rowOff>
    </xdr:from>
    <xdr:ext cx="762000" cy="258445"/>
    <xdr:sp macro="" textlink="">
      <xdr:nvSpPr>
        <xdr:cNvPr id="441" name="将来負担の状況最小値テキスト"/>
        <xdr:cNvSpPr txBox="1"/>
      </xdr:nvSpPr>
      <xdr:spPr>
        <a:xfrm>
          <a:off x="17106900" y="375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15240</xdr:rowOff>
    </xdr:from>
    <xdr:to xmlns:xdr="http://schemas.openxmlformats.org/drawingml/2006/spreadsheetDrawing">
      <xdr:col>81</xdr:col>
      <xdr:colOff>133350</xdr:colOff>
      <xdr:row>22</xdr:row>
      <xdr:rowOff>15240</xdr:rowOff>
    </xdr:to>
    <xdr:cxnSp macro="">
      <xdr:nvCxnSpPr>
        <xdr:cNvPr id="442" name="直線コネクタ 441"/>
        <xdr:cNvCxnSpPr/>
      </xdr:nvCxnSpPr>
      <xdr:spPr>
        <a:xfrm>
          <a:off x="16929100" y="378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3"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95885</xdr:rowOff>
    </xdr:from>
    <xdr:to xmlns:xdr="http://schemas.openxmlformats.org/drawingml/2006/spreadsheetDrawing">
      <xdr:col>81</xdr:col>
      <xdr:colOff>44450</xdr:colOff>
      <xdr:row>14</xdr:row>
      <xdr:rowOff>137160</xdr:rowOff>
    </xdr:to>
    <xdr:cxnSp macro="">
      <xdr:nvCxnSpPr>
        <xdr:cNvPr id="445" name="直線コネクタ 444"/>
        <xdr:cNvCxnSpPr/>
      </xdr:nvCxnSpPr>
      <xdr:spPr>
        <a:xfrm>
          <a:off x="16179800" y="249618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113665</xdr:rowOff>
    </xdr:from>
    <xdr:ext cx="762000" cy="258445"/>
    <xdr:sp macro="" textlink="">
      <xdr:nvSpPr>
        <xdr:cNvPr id="446" name="将来負担の状況平均値テキスト"/>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74930</xdr:rowOff>
    </xdr:from>
    <xdr:to xmlns:xdr="http://schemas.openxmlformats.org/drawingml/2006/spreadsheetDrawing">
      <xdr:col>81</xdr:col>
      <xdr:colOff>95250</xdr:colOff>
      <xdr:row>14</xdr:row>
      <xdr:rowOff>5080</xdr:rowOff>
    </xdr:to>
    <xdr:sp macro="" textlink="">
      <xdr:nvSpPr>
        <xdr:cNvPr id="447" name="フローチャート: 判断 446"/>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95885</xdr:rowOff>
    </xdr:from>
    <xdr:to xmlns:xdr="http://schemas.openxmlformats.org/drawingml/2006/spreadsheetDrawing">
      <xdr:col>77</xdr:col>
      <xdr:colOff>44450</xdr:colOff>
      <xdr:row>14</xdr:row>
      <xdr:rowOff>135890</xdr:rowOff>
    </xdr:to>
    <xdr:cxnSp macro="">
      <xdr:nvCxnSpPr>
        <xdr:cNvPr id="448" name="直線コネクタ 447"/>
        <xdr:cNvCxnSpPr/>
      </xdr:nvCxnSpPr>
      <xdr:spPr>
        <a:xfrm flipV="1">
          <a:off x="15290800" y="24961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81915</xdr:rowOff>
    </xdr:from>
    <xdr:to xmlns:xdr="http://schemas.openxmlformats.org/drawingml/2006/spreadsheetDrawing">
      <xdr:col>77</xdr:col>
      <xdr:colOff>95250</xdr:colOff>
      <xdr:row>14</xdr:row>
      <xdr:rowOff>12065</xdr:rowOff>
    </xdr:to>
    <xdr:sp macro="" textlink="">
      <xdr:nvSpPr>
        <xdr:cNvPr id="449" name="フローチャート: 判断 448"/>
        <xdr:cNvSpPr/>
      </xdr:nvSpPr>
      <xdr:spPr>
        <a:xfrm>
          <a:off x="161290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22225</xdr:rowOff>
    </xdr:from>
    <xdr:ext cx="736600" cy="258445"/>
    <xdr:sp macro="" textlink="">
      <xdr:nvSpPr>
        <xdr:cNvPr id="450" name="テキスト ボックス 449"/>
        <xdr:cNvSpPr txBox="1"/>
      </xdr:nvSpPr>
      <xdr:spPr>
        <a:xfrm>
          <a:off x="15798800" y="2079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135890</xdr:rowOff>
    </xdr:from>
    <xdr:to xmlns:xdr="http://schemas.openxmlformats.org/drawingml/2006/spreadsheetDrawing">
      <xdr:col>72</xdr:col>
      <xdr:colOff>203200</xdr:colOff>
      <xdr:row>15</xdr:row>
      <xdr:rowOff>41275</xdr:rowOff>
    </xdr:to>
    <xdr:cxnSp macro="">
      <xdr:nvCxnSpPr>
        <xdr:cNvPr id="451" name="直線コネクタ 450"/>
        <xdr:cNvCxnSpPr/>
      </xdr:nvCxnSpPr>
      <xdr:spPr>
        <a:xfrm flipV="1">
          <a:off x="14401800" y="253619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86360</xdr:rowOff>
    </xdr:from>
    <xdr:to xmlns:xdr="http://schemas.openxmlformats.org/drawingml/2006/spreadsheetDrawing">
      <xdr:col>73</xdr:col>
      <xdr:colOff>44450</xdr:colOff>
      <xdr:row>14</xdr:row>
      <xdr:rowOff>16510</xdr:rowOff>
    </xdr:to>
    <xdr:sp macro="" textlink="">
      <xdr:nvSpPr>
        <xdr:cNvPr id="452" name="フローチャート: 判断 451"/>
        <xdr:cNvSpPr/>
      </xdr:nvSpPr>
      <xdr:spPr>
        <a:xfrm>
          <a:off x="15240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26670</xdr:rowOff>
    </xdr:from>
    <xdr:ext cx="762000" cy="259080"/>
    <xdr:sp macro="" textlink="">
      <xdr:nvSpPr>
        <xdr:cNvPr id="453" name="テキスト ボックス 452"/>
        <xdr:cNvSpPr txBox="1"/>
      </xdr:nvSpPr>
      <xdr:spPr>
        <a:xfrm>
          <a:off x="14909800" y="208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41275</xdr:rowOff>
    </xdr:from>
    <xdr:to xmlns:xdr="http://schemas.openxmlformats.org/drawingml/2006/spreadsheetDrawing">
      <xdr:col>68</xdr:col>
      <xdr:colOff>152400</xdr:colOff>
      <xdr:row>15</xdr:row>
      <xdr:rowOff>136525</xdr:rowOff>
    </xdr:to>
    <xdr:cxnSp macro="">
      <xdr:nvCxnSpPr>
        <xdr:cNvPr id="454" name="直線コネクタ 453"/>
        <xdr:cNvCxnSpPr/>
      </xdr:nvCxnSpPr>
      <xdr:spPr>
        <a:xfrm flipV="1">
          <a:off x="13512800" y="261302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162560</xdr:rowOff>
    </xdr:from>
    <xdr:to xmlns:xdr="http://schemas.openxmlformats.org/drawingml/2006/spreadsheetDrawing">
      <xdr:col>68</xdr:col>
      <xdr:colOff>203200</xdr:colOff>
      <xdr:row>14</xdr:row>
      <xdr:rowOff>92710</xdr:rowOff>
    </xdr:to>
    <xdr:sp macro="" textlink="">
      <xdr:nvSpPr>
        <xdr:cNvPr id="455" name="フローチャート: 判断 454"/>
        <xdr:cNvSpPr/>
      </xdr:nvSpPr>
      <xdr:spPr>
        <a:xfrm>
          <a:off x="14351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102870</xdr:rowOff>
    </xdr:from>
    <xdr:ext cx="762000" cy="259080"/>
    <xdr:sp macro="" textlink="">
      <xdr:nvSpPr>
        <xdr:cNvPr id="456" name="テキスト ボックス 455"/>
        <xdr:cNvSpPr txBox="1"/>
      </xdr:nvSpPr>
      <xdr:spPr>
        <a:xfrm>
          <a:off x="14020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96520</xdr:rowOff>
    </xdr:from>
    <xdr:to xmlns:xdr="http://schemas.openxmlformats.org/drawingml/2006/spreadsheetDrawing">
      <xdr:col>64</xdr:col>
      <xdr:colOff>152400</xdr:colOff>
      <xdr:row>15</xdr:row>
      <xdr:rowOff>26670</xdr:rowOff>
    </xdr:to>
    <xdr:sp macro="" textlink="">
      <xdr:nvSpPr>
        <xdr:cNvPr id="457" name="フローチャート: 判断 456"/>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36830</xdr:rowOff>
    </xdr:from>
    <xdr:ext cx="762000" cy="259080"/>
    <xdr:sp macro="" textlink="">
      <xdr:nvSpPr>
        <xdr:cNvPr id="458" name="テキスト ボックス 457"/>
        <xdr:cNvSpPr txBox="1"/>
      </xdr:nvSpPr>
      <xdr:spPr>
        <a:xfrm>
          <a:off x="13131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86360</xdr:rowOff>
    </xdr:from>
    <xdr:to xmlns:xdr="http://schemas.openxmlformats.org/drawingml/2006/spreadsheetDrawing">
      <xdr:col>81</xdr:col>
      <xdr:colOff>95250</xdr:colOff>
      <xdr:row>15</xdr:row>
      <xdr:rowOff>16510</xdr:rowOff>
    </xdr:to>
    <xdr:sp macro="" textlink="">
      <xdr:nvSpPr>
        <xdr:cNvPr id="464" name="楕円 463"/>
        <xdr:cNvSpPr/>
      </xdr:nvSpPr>
      <xdr:spPr>
        <a:xfrm>
          <a:off x="16967200" y="248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58420</xdr:rowOff>
    </xdr:from>
    <xdr:ext cx="762000" cy="259080"/>
    <xdr:sp macro="" textlink="">
      <xdr:nvSpPr>
        <xdr:cNvPr id="465" name="将来負担の状況該当値テキスト"/>
        <xdr:cNvSpPr txBox="1"/>
      </xdr:nvSpPr>
      <xdr:spPr>
        <a:xfrm>
          <a:off x="17106900" y="245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45085</xdr:rowOff>
    </xdr:from>
    <xdr:to xmlns:xdr="http://schemas.openxmlformats.org/drawingml/2006/spreadsheetDrawing">
      <xdr:col>77</xdr:col>
      <xdr:colOff>95250</xdr:colOff>
      <xdr:row>14</xdr:row>
      <xdr:rowOff>146685</xdr:rowOff>
    </xdr:to>
    <xdr:sp macro="" textlink="">
      <xdr:nvSpPr>
        <xdr:cNvPr id="466" name="楕円 465"/>
        <xdr:cNvSpPr/>
      </xdr:nvSpPr>
      <xdr:spPr>
        <a:xfrm>
          <a:off x="16129000" y="24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132080</xdr:rowOff>
    </xdr:from>
    <xdr:ext cx="736600" cy="257810"/>
    <xdr:sp macro="" textlink="">
      <xdr:nvSpPr>
        <xdr:cNvPr id="467" name="テキスト ボックス 466"/>
        <xdr:cNvSpPr txBox="1"/>
      </xdr:nvSpPr>
      <xdr:spPr>
        <a:xfrm>
          <a:off x="15798800" y="25323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85090</xdr:rowOff>
    </xdr:from>
    <xdr:to xmlns:xdr="http://schemas.openxmlformats.org/drawingml/2006/spreadsheetDrawing">
      <xdr:col>73</xdr:col>
      <xdr:colOff>44450</xdr:colOff>
      <xdr:row>15</xdr:row>
      <xdr:rowOff>15240</xdr:rowOff>
    </xdr:to>
    <xdr:sp macro="" textlink="">
      <xdr:nvSpPr>
        <xdr:cNvPr id="468" name="楕円 467"/>
        <xdr:cNvSpPr/>
      </xdr:nvSpPr>
      <xdr:spPr>
        <a:xfrm>
          <a:off x="15240000" y="24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171450</xdr:rowOff>
    </xdr:from>
    <xdr:ext cx="762000" cy="259080"/>
    <xdr:sp macro="" textlink="">
      <xdr:nvSpPr>
        <xdr:cNvPr id="469" name="テキスト ボックス 468"/>
        <xdr:cNvSpPr txBox="1"/>
      </xdr:nvSpPr>
      <xdr:spPr>
        <a:xfrm>
          <a:off x="14909800" y="257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161925</xdr:rowOff>
    </xdr:from>
    <xdr:to xmlns:xdr="http://schemas.openxmlformats.org/drawingml/2006/spreadsheetDrawing">
      <xdr:col>68</xdr:col>
      <xdr:colOff>203200</xdr:colOff>
      <xdr:row>15</xdr:row>
      <xdr:rowOff>92075</xdr:rowOff>
    </xdr:to>
    <xdr:sp macro="" textlink="">
      <xdr:nvSpPr>
        <xdr:cNvPr id="470" name="楕円 469"/>
        <xdr:cNvSpPr/>
      </xdr:nvSpPr>
      <xdr:spPr>
        <a:xfrm>
          <a:off x="14351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76835</xdr:rowOff>
    </xdr:from>
    <xdr:ext cx="762000" cy="257810"/>
    <xdr:sp macro="" textlink="">
      <xdr:nvSpPr>
        <xdr:cNvPr id="471" name="テキスト ボックス 470"/>
        <xdr:cNvSpPr txBox="1"/>
      </xdr:nvSpPr>
      <xdr:spPr>
        <a:xfrm>
          <a:off x="14020800" y="26485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86360</xdr:rowOff>
    </xdr:from>
    <xdr:to xmlns:xdr="http://schemas.openxmlformats.org/drawingml/2006/spreadsheetDrawing">
      <xdr:col>64</xdr:col>
      <xdr:colOff>152400</xdr:colOff>
      <xdr:row>16</xdr:row>
      <xdr:rowOff>15875</xdr:rowOff>
    </xdr:to>
    <xdr:sp macro="" textlink="">
      <xdr:nvSpPr>
        <xdr:cNvPr id="472" name="楕円 471"/>
        <xdr:cNvSpPr/>
      </xdr:nvSpPr>
      <xdr:spPr>
        <a:xfrm>
          <a:off x="13462000" y="265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635</xdr:rowOff>
    </xdr:from>
    <xdr:ext cx="762000" cy="259080"/>
    <xdr:sp macro="" textlink="">
      <xdr:nvSpPr>
        <xdr:cNvPr id="473" name="テキスト ボックス 472"/>
        <xdr:cNvSpPr txBox="1"/>
      </xdr:nvSpPr>
      <xdr:spPr>
        <a:xfrm>
          <a:off x="13131800" y="274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77,963
76,460
193.05
35,060,529
33,080,444
1,854,904
19,523,988
28,434,896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19.5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前年度と比較し2.1</a:t>
          </a:r>
          <a:r>
            <a:rPr kumimoji="1" lang="ja-JP" altLang="en-US" sz="1300">
              <a:latin typeface="ＭＳ Ｐゴシック"/>
              <a:ea typeface="ＭＳ Ｐゴシック"/>
            </a:rPr>
            <a:t>ポイント増加したが、全国及び県平均は下回っている。給与改定や退職職員と新規採用職員の給与の差額によるものが主な原因と考えられる。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a:t>
          </a:r>
          <a:r>
            <a:rPr kumimoji="1" lang="ja-JP" altLang="en-US" sz="1300">
              <a:latin typeface="ＭＳ Ｐゴシック"/>
              <a:ea typeface="ＭＳ Ｐゴシック"/>
            </a:rPr>
            <a:t>公共施設総合管理計画に基づく各施設の在り方の検討を継続し、</a:t>
          </a:r>
          <a:r>
            <a:rPr kumimoji="1" lang="ja-JP" altLang="en-US" sz="1300">
              <a:latin typeface="ＭＳ Ｐゴシック"/>
              <a:ea typeface="ＭＳ Ｐゴシック"/>
            </a:rPr>
            <a:t>定員適正化計画に基づく職員数の適正化や、アウトソーシング、指定管理者制度等の活用により人件費の抑制に努める。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38100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82600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914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737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124460</xdr:rowOff>
    </xdr:from>
    <xdr:ext cx="762000" cy="259080"/>
    <xdr:sp macro="" textlink="">
      <xdr:nvSpPr>
        <xdr:cNvPr id="62" name="人件費最大値テキスト"/>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38100</xdr:rowOff>
    </xdr:from>
    <xdr:to xmlns:xdr="http://schemas.openxmlformats.org/drawingml/2006/spreadsheetDrawing">
      <xdr:col>24</xdr:col>
      <xdr:colOff>114300</xdr:colOff>
      <xdr:row>35</xdr:row>
      <xdr:rowOff>38100</xdr:rowOff>
    </xdr:to>
    <xdr:cxnSp macro="">
      <xdr:nvCxnSpPr>
        <xdr:cNvPr id="63" name="直線コネクタ 62"/>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15240</xdr:rowOff>
    </xdr:from>
    <xdr:to xmlns:xdr="http://schemas.openxmlformats.org/drawingml/2006/spreadsheetDrawing">
      <xdr:col>24</xdr:col>
      <xdr:colOff>25400</xdr:colOff>
      <xdr:row>37</xdr:row>
      <xdr:rowOff>111125</xdr:rowOff>
    </xdr:to>
    <xdr:cxnSp macro="">
      <xdr:nvCxnSpPr>
        <xdr:cNvPr id="64" name="直線コネクタ 63"/>
        <xdr:cNvCxnSpPr/>
      </xdr:nvCxnSpPr>
      <xdr:spPr>
        <a:xfrm>
          <a:off x="3987800" y="635889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44450</xdr:rowOff>
    </xdr:from>
    <xdr:ext cx="762000" cy="259080"/>
    <xdr:sp macro="" textlink="">
      <xdr:nvSpPr>
        <xdr:cNvPr id="65" name="人件費平均値テキスト"/>
        <xdr:cNvSpPr txBox="1"/>
      </xdr:nvSpPr>
      <xdr:spPr>
        <a:xfrm>
          <a:off x="4914900" y="6216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macro="" textlink="">
      <xdr:nvSpPr>
        <xdr:cNvPr id="66" name="フローチャート: 判断 65"/>
        <xdr:cNvSpPr/>
      </xdr:nvSpPr>
      <xdr:spPr>
        <a:xfrm>
          <a:off x="47752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6350</xdr:rowOff>
    </xdr:from>
    <xdr:to xmlns:xdr="http://schemas.openxmlformats.org/drawingml/2006/spreadsheetDrawing">
      <xdr:col>19</xdr:col>
      <xdr:colOff>187325</xdr:colOff>
      <xdr:row>37</xdr:row>
      <xdr:rowOff>15240</xdr:rowOff>
    </xdr:to>
    <xdr:cxnSp macro="">
      <xdr:nvCxnSpPr>
        <xdr:cNvPr id="67" name="直線コネクタ 66"/>
        <xdr:cNvCxnSpPr/>
      </xdr:nvCxnSpPr>
      <xdr:spPr>
        <a:xfrm>
          <a:off x="3098800" y="63500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35330" cy="259080"/>
    <xdr:sp macro="" textlink="">
      <xdr:nvSpPr>
        <xdr:cNvPr id="69" name="テキスト ボックス 68"/>
        <xdr:cNvSpPr txBox="1"/>
      </xdr:nvSpPr>
      <xdr:spPr>
        <a:xfrm>
          <a:off x="3606800" y="64122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132080</xdr:rowOff>
    </xdr:from>
    <xdr:to xmlns:xdr="http://schemas.openxmlformats.org/drawingml/2006/spreadsheetDrawing">
      <xdr:col>15</xdr:col>
      <xdr:colOff>98425</xdr:colOff>
      <xdr:row>37</xdr:row>
      <xdr:rowOff>6350</xdr:rowOff>
    </xdr:to>
    <xdr:cxnSp macro="">
      <xdr:nvCxnSpPr>
        <xdr:cNvPr id="70" name="直線コネクタ 69"/>
        <xdr:cNvCxnSpPr/>
      </xdr:nvCxnSpPr>
      <xdr:spPr>
        <a:xfrm>
          <a:off x="2209800" y="63042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3048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62000" cy="257810"/>
    <xdr:sp macro="" textlink="">
      <xdr:nvSpPr>
        <xdr:cNvPr id="72" name="テキスト ボックス 71"/>
        <xdr:cNvSpPr txBox="1"/>
      </xdr:nvSpPr>
      <xdr:spPr>
        <a:xfrm>
          <a:off x="2717800" y="6407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132080</xdr:rowOff>
    </xdr:from>
    <xdr:to xmlns:xdr="http://schemas.openxmlformats.org/drawingml/2006/spreadsheetDrawing">
      <xdr:col>11</xdr:col>
      <xdr:colOff>9525</xdr:colOff>
      <xdr:row>37</xdr:row>
      <xdr:rowOff>65405</xdr:rowOff>
    </xdr:to>
    <xdr:cxnSp macro="">
      <xdr:nvCxnSpPr>
        <xdr:cNvPr id="73" name="直線コネクタ 72"/>
        <xdr:cNvCxnSpPr/>
      </xdr:nvCxnSpPr>
      <xdr:spPr>
        <a:xfrm flipV="1">
          <a:off x="1320800" y="630428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60730" cy="259080"/>
    <xdr:sp macro="" textlink="">
      <xdr:nvSpPr>
        <xdr:cNvPr id="75" name="テキスト ボックス 74"/>
        <xdr:cNvSpPr txBox="1"/>
      </xdr:nvSpPr>
      <xdr:spPr>
        <a:xfrm>
          <a:off x="1828800" y="6380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xdr:rowOff>
    </xdr:from>
    <xdr:to xmlns:xdr="http://schemas.openxmlformats.org/drawingml/2006/spreadsheetDrawing">
      <xdr:col>6</xdr:col>
      <xdr:colOff>171450</xdr:colOff>
      <xdr:row>37</xdr:row>
      <xdr:rowOff>106680</xdr:rowOff>
    </xdr:to>
    <xdr:sp macro="" textlink="">
      <xdr:nvSpPr>
        <xdr:cNvPr id="76" name="フローチャート: 判断 75"/>
        <xdr:cNvSpPr/>
      </xdr:nvSpPr>
      <xdr:spPr>
        <a:xfrm>
          <a:off x="12700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116840</xdr:rowOff>
    </xdr:from>
    <xdr:ext cx="760730" cy="259080"/>
    <xdr:sp macro="" textlink="">
      <xdr:nvSpPr>
        <xdr:cNvPr id="77" name="テキスト ボックス 76"/>
        <xdr:cNvSpPr txBox="1"/>
      </xdr:nvSpPr>
      <xdr:spPr>
        <a:xfrm>
          <a:off x="939800" y="6117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60325</xdr:rowOff>
    </xdr:from>
    <xdr:to xmlns:xdr="http://schemas.openxmlformats.org/drawingml/2006/spreadsheetDrawing">
      <xdr:col>24</xdr:col>
      <xdr:colOff>76200</xdr:colOff>
      <xdr:row>37</xdr:row>
      <xdr:rowOff>161925</xdr:rowOff>
    </xdr:to>
    <xdr:sp macro="" textlink="">
      <xdr:nvSpPr>
        <xdr:cNvPr id="83" name="楕円 82"/>
        <xdr:cNvSpPr/>
      </xdr:nvSpPr>
      <xdr:spPr>
        <a:xfrm>
          <a:off x="47752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32385</xdr:rowOff>
    </xdr:from>
    <xdr:ext cx="762000" cy="257810"/>
    <xdr:sp macro="" textlink="">
      <xdr:nvSpPr>
        <xdr:cNvPr id="84" name="人件費該当値テキスト"/>
        <xdr:cNvSpPr txBox="1"/>
      </xdr:nvSpPr>
      <xdr:spPr>
        <a:xfrm>
          <a:off x="4914900" y="6376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135890</xdr:rowOff>
    </xdr:from>
    <xdr:to xmlns:xdr="http://schemas.openxmlformats.org/drawingml/2006/spreadsheetDrawing">
      <xdr:col>20</xdr:col>
      <xdr:colOff>38100</xdr:colOff>
      <xdr:row>37</xdr:row>
      <xdr:rowOff>66040</xdr:rowOff>
    </xdr:to>
    <xdr:sp macro="" textlink="">
      <xdr:nvSpPr>
        <xdr:cNvPr id="85" name="楕円 84"/>
        <xdr:cNvSpPr/>
      </xdr:nvSpPr>
      <xdr:spPr>
        <a:xfrm>
          <a:off x="3937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76200</xdr:rowOff>
    </xdr:from>
    <xdr:ext cx="735330" cy="257810"/>
    <xdr:sp macro="" textlink="">
      <xdr:nvSpPr>
        <xdr:cNvPr id="86" name="テキスト ボックス 85"/>
        <xdr:cNvSpPr txBox="1"/>
      </xdr:nvSpPr>
      <xdr:spPr>
        <a:xfrm>
          <a:off x="3606800" y="607695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126365</xdr:rowOff>
    </xdr:from>
    <xdr:to xmlns:xdr="http://schemas.openxmlformats.org/drawingml/2006/spreadsheetDrawing">
      <xdr:col>15</xdr:col>
      <xdr:colOff>149225</xdr:colOff>
      <xdr:row>37</xdr:row>
      <xdr:rowOff>56515</xdr:rowOff>
    </xdr:to>
    <xdr:sp macro="" textlink="">
      <xdr:nvSpPr>
        <xdr:cNvPr id="87" name="楕円 86"/>
        <xdr:cNvSpPr/>
      </xdr:nvSpPr>
      <xdr:spPr>
        <a:xfrm>
          <a:off x="30480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66675</xdr:rowOff>
    </xdr:from>
    <xdr:ext cx="762000" cy="257810"/>
    <xdr:sp macro="" textlink="">
      <xdr:nvSpPr>
        <xdr:cNvPr id="88" name="テキスト ボックス 87"/>
        <xdr:cNvSpPr txBox="1"/>
      </xdr:nvSpPr>
      <xdr:spPr>
        <a:xfrm>
          <a:off x="2717800" y="6067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80645</xdr:rowOff>
    </xdr:from>
    <xdr:to xmlns:xdr="http://schemas.openxmlformats.org/drawingml/2006/spreadsheetDrawing">
      <xdr:col>11</xdr:col>
      <xdr:colOff>60325</xdr:colOff>
      <xdr:row>37</xdr:row>
      <xdr:rowOff>10795</xdr:rowOff>
    </xdr:to>
    <xdr:sp macro="" textlink="">
      <xdr:nvSpPr>
        <xdr:cNvPr id="89" name="楕円 88"/>
        <xdr:cNvSpPr/>
      </xdr:nvSpPr>
      <xdr:spPr>
        <a:xfrm>
          <a:off x="2159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20955</xdr:rowOff>
    </xdr:from>
    <xdr:ext cx="760730" cy="257810"/>
    <xdr:sp macro="" textlink="">
      <xdr:nvSpPr>
        <xdr:cNvPr id="90" name="テキスト ボックス 89"/>
        <xdr:cNvSpPr txBox="1"/>
      </xdr:nvSpPr>
      <xdr:spPr>
        <a:xfrm>
          <a:off x="1828800" y="602170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14605</xdr:rowOff>
    </xdr:from>
    <xdr:to xmlns:xdr="http://schemas.openxmlformats.org/drawingml/2006/spreadsheetDrawing">
      <xdr:col>6</xdr:col>
      <xdr:colOff>171450</xdr:colOff>
      <xdr:row>37</xdr:row>
      <xdr:rowOff>116205</xdr:rowOff>
    </xdr:to>
    <xdr:sp macro="" textlink="">
      <xdr:nvSpPr>
        <xdr:cNvPr id="91" name="楕円 90"/>
        <xdr:cNvSpPr/>
      </xdr:nvSpPr>
      <xdr:spPr>
        <a:xfrm>
          <a:off x="1270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100965</xdr:rowOff>
    </xdr:from>
    <xdr:ext cx="760730" cy="257810"/>
    <xdr:sp macro="" textlink="">
      <xdr:nvSpPr>
        <xdr:cNvPr id="92" name="テキスト ボックス 91"/>
        <xdr:cNvSpPr txBox="1"/>
      </xdr:nvSpPr>
      <xdr:spPr>
        <a:xfrm>
          <a:off x="939800" y="64446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前年度より0.5ポイント増加し、類似団体、国及び県の平均を上回る状況となっている。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本市は、市域が広く保有する公共施設が多くあるため、維持管理に要する経費の割合が高くなっていることが要因と考えられる。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今後は、公共施設等総合管理計画に基づき、施設の統廃合を含めた行政改革を進め、物件費の抑制に努める。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6730" cy="257810"/>
    <xdr:sp macro="" textlink="">
      <xdr:nvSpPr>
        <xdr:cNvPr id="108" name="テキスト ボックス 107"/>
        <xdr:cNvSpPr txBox="1"/>
      </xdr:nvSpPr>
      <xdr:spPr>
        <a:xfrm>
          <a:off x="11938000" y="3699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6730" cy="257810"/>
    <xdr:sp macro="" textlink="">
      <xdr:nvSpPr>
        <xdr:cNvPr id="110" name="テキスト ボックス 109"/>
        <xdr:cNvSpPr txBox="1"/>
      </xdr:nvSpPr>
      <xdr:spPr>
        <a:xfrm>
          <a:off x="11938000" y="3413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6730" cy="257810"/>
    <xdr:sp macro="" textlink="">
      <xdr:nvSpPr>
        <xdr:cNvPr id="112" name="テキスト ボックス 111"/>
        <xdr:cNvSpPr txBox="1"/>
      </xdr:nvSpPr>
      <xdr:spPr>
        <a:xfrm>
          <a:off x="11938000" y="3128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7810"/>
    <xdr:sp macro="" textlink="">
      <xdr:nvSpPr>
        <xdr:cNvPr id="114" name="テキスト ボックス 113"/>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6730" cy="257810"/>
    <xdr:sp macro="" textlink="">
      <xdr:nvSpPr>
        <xdr:cNvPr id="116" name="テキスト ボックス 115"/>
        <xdr:cNvSpPr txBox="1"/>
      </xdr:nvSpPr>
      <xdr:spPr>
        <a:xfrm>
          <a:off x="11938000" y="2556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6730" cy="257810"/>
    <xdr:sp macro="" textlink="">
      <xdr:nvSpPr>
        <xdr:cNvPr id="118" name="テキスト ボックス 117"/>
        <xdr:cNvSpPr txBox="1"/>
      </xdr:nvSpPr>
      <xdr:spPr>
        <a:xfrm>
          <a:off x="11938000" y="2270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6730" cy="257810"/>
    <xdr:sp macro="" textlink="">
      <xdr:nvSpPr>
        <xdr:cNvPr id="120" name="テキスト ボックス 119"/>
        <xdr:cNvSpPr txBox="1"/>
      </xdr:nvSpPr>
      <xdr:spPr>
        <a:xfrm>
          <a:off x="11938000" y="1985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2" name="テキスト ボックス 121"/>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4" name="直線コネクタ 123"/>
        <xdr:cNvCxnSpPr/>
      </xdr:nvCxnSpPr>
      <xdr:spPr>
        <a:xfrm flipV="1">
          <a:off x="1651000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13335</xdr:rowOff>
    </xdr:from>
    <xdr:ext cx="762000" cy="259080"/>
    <xdr:sp macro="" textlink="">
      <xdr:nvSpPr>
        <xdr:cNvPr id="125" name="物件費最小値テキスト"/>
        <xdr:cNvSpPr txBox="1"/>
      </xdr:nvSpPr>
      <xdr:spPr>
        <a:xfrm>
          <a:off x="1659890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196850</xdr:colOff>
      <xdr:row>21</xdr:row>
      <xdr:rowOff>41275</xdr:rowOff>
    </xdr:to>
    <xdr:cxnSp macro="">
      <xdr:nvCxnSpPr>
        <xdr:cNvPr id="126" name="直線コネクタ 125"/>
        <xdr:cNvCxnSpPr/>
      </xdr:nvCxnSpPr>
      <xdr:spPr>
        <a:xfrm>
          <a:off x="16421100" y="3641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70485</xdr:rowOff>
    </xdr:from>
    <xdr:ext cx="762000" cy="259080"/>
    <xdr:sp macro="" textlink="">
      <xdr:nvSpPr>
        <xdr:cNvPr id="127" name="物件費最大値テキスト"/>
        <xdr:cNvSpPr txBox="1"/>
      </xdr:nvSpPr>
      <xdr:spPr>
        <a:xfrm>
          <a:off x="16598900"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196850</xdr:colOff>
      <xdr:row>12</xdr:row>
      <xdr:rowOff>155575</xdr:rowOff>
    </xdr:to>
    <xdr:cxnSp macro="">
      <xdr:nvCxnSpPr>
        <xdr:cNvPr id="128" name="直線コネクタ 127"/>
        <xdr:cNvCxnSpPr/>
      </xdr:nvCxnSpPr>
      <xdr:spPr>
        <a:xfrm>
          <a:off x="16421100" y="221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60325</xdr:rowOff>
    </xdr:from>
    <xdr:to xmlns:xdr="http://schemas.openxmlformats.org/drawingml/2006/spreadsheetDrawing">
      <xdr:col>82</xdr:col>
      <xdr:colOff>107950</xdr:colOff>
      <xdr:row>18</xdr:row>
      <xdr:rowOff>107950</xdr:rowOff>
    </xdr:to>
    <xdr:cxnSp macro="">
      <xdr:nvCxnSpPr>
        <xdr:cNvPr id="129" name="直線コネクタ 128"/>
        <xdr:cNvCxnSpPr/>
      </xdr:nvCxnSpPr>
      <xdr:spPr>
        <a:xfrm>
          <a:off x="15671800" y="314642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130810</xdr:rowOff>
    </xdr:from>
    <xdr:ext cx="762000" cy="259080"/>
    <xdr:sp macro="" textlink="">
      <xdr:nvSpPr>
        <xdr:cNvPr id="130" name="物件費平均値テキスト"/>
        <xdr:cNvSpPr txBox="1"/>
      </xdr:nvSpPr>
      <xdr:spPr>
        <a:xfrm>
          <a:off x="16598900"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31" name="フローチャート: 判断 130"/>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3175</xdr:rowOff>
    </xdr:from>
    <xdr:to xmlns:xdr="http://schemas.openxmlformats.org/drawingml/2006/spreadsheetDrawing">
      <xdr:col>78</xdr:col>
      <xdr:colOff>69850</xdr:colOff>
      <xdr:row>18</xdr:row>
      <xdr:rowOff>60325</xdr:rowOff>
    </xdr:to>
    <xdr:cxnSp macro="">
      <xdr:nvCxnSpPr>
        <xdr:cNvPr id="132" name="直線コネクタ 131"/>
        <xdr:cNvCxnSpPr/>
      </xdr:nvCxnSpPr>
      <xdr:spPr>
        <a:xfrm>
          <a:off x="14782800" y="30892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86360</xdr:rowOff>
    </xdr:from>
    <xdr:to xmlns:xdr="http://schemas.openxmlformats.org/drawingml/2006/spreadsheetDrawing">
      <xdr:col>78</xdr:col>
      <xdr:colOff>120650</xdr:colOff>
      <xdr:row>17</xdr:row>
      <xdr:rowOff>15875</xdr:rowOff>
    </xdr:to>
    <xdr:sp macro="" textlink="">
      <xdr:nvSpPr>
        <xdr:cNvPr id="133" name="フローチャート: 判断 132"/>
        <xdr:cNvSpPr/>
      </xdr:nvSpPr>
      <xdr:spPr>
        <a:xfrm>
          <a:off x="1562100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26035</xdr:rowOff>
    </xdr:from>
    <xdr:ext cx="736600" cy="259080"/>
    <xdr:sp macro="" textlink="">
      <xdr:nvSpPr>
        <xdr:cNvPr id="134" name="テキスト ボックス 133"/>
        <xdr:cNvSpPr txBox="1"/>
      </xdr:nvSpPr>
      <xdr:spPr>
        <a:xfrm>
          <a:off x="15290800" y="2597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41275</xdr:rowOff>
    </xdr:from>
    <xdr:to xmlns:xdr="http://schemas.openxmlformats.org/drawingml/2006/spreadsheetDrawing">
      <xdr:col>73</xdr:col>
      <xdr:colOff>180975</xdr:colOff>
      <xdr:row>18</xdr:row>
      <xdr:rowOff>3175</xdr:rowOff>
    </xdr:to>
    <xdr:cxnSp macro="">
      <xdr:nvCxnSpPr>
        <xdr:cNvPr id="135" name="直線コネクタ 134"/>
        <xdr:cNvCxnSpPr/>
      </xdr:nvCxnSpPr>
      <xdr:spPr>
        <a:xfrm>
          <a:off x="13893800" y="295592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149860</xdr:rowOff>
    </xdr:from>
    <xdr:ext cx="762000" cy="259080"/>
    <xdr:sp macro="" textlink="">
      <xdr:nvSpPr>
        <xdr:cNvPr id="137" name="テキスト ボックス 136"/>
        <xdr:cNvSpPr txBox="1"/>
      </xdr:nvSpPr>
      <xdr:spPr>
        <a:xfrm>
          <a:off x="1440180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41275</xdr:rowOff>
    </xdr:from>
    <xdr:to xmlns:xdr="http://schemas.openxmlformats.org/drawingml/2006/spreadsheetDrawing">
      <xdr:col>69</xdr:col>
      <xdr:colOff>92075</xdr:colOff>
      <xdr:row>18</xdr:row>
      <xdr:rowOff>3175</xdr:rowOff>
    </xdr:to>
    <xdr:cxnSp macro="">
      <xdr:nvCxnSpPr>
        <xdr:cNvPr id="138" name="直線コネクタ 137"/>
        <xdr:cNvCxnSpPr/>
      </xdr:nvCxnSpPr>
      <xdr:spPr>
        <a:xfrm flipV="1">
          <a:off x="13004800" y="295592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95250</xdr:rowOff>
    </xdr:from>
    <xdr:to xmlns:xdr="http://schemas.openxmlformats.org/drawingml/2006/spreadsheetDrawing">
      <xdr:col>69</xdr:col>
      <xdr:colOff>142875</xdr:colOff>
      <xdr:row>16</xdr:row>
      <xdr:rowOff>25400</xdr:rowOff>
    </xdr:to>
    <xdr:sp macro="" textlink="">
      <xdr:nvSpPr>
        <xdr:cNvPr id="139" name="フローチャート: 判断 138"/>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35560</xdr:rowOff>
    </xdr:from>
    <xdr:ext cx="760730" cy="259080"/>
    <xdr:sp macro="" textlink="">
      <xdr:nvSpPr>
        <xdr:cNvPr id="140" name="テキスト ボックス 139"/>
        <xdr:cNvSpPr txBox="1"/>
      </xdr:nvSpPr>
      <xdr:spPr>
        <a:xfrm>
          <a:off x="13512800" y="2435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123825</xdr:rowOff>
    </xdr:from>
    <xdr:to xmlns:xdr="http://schemas.openxmlformats.org/drawingml/2006/spreadsheetDrawing">
      <xdr:col>65</xdr:col>
      <xdr:colOff>53975</xdr:colOff>
      <xdr:row>16</xdr:row>
      <xdr:rowOff>53975</xdr:rowOff>
    </xdr:to>
    <xdr:sp macro="" textlink="">
      <xdr:nvSpPr>
        <xdr:cNvPr id="141" name="フローチャート: 判断 140"/>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64135</xdr:rowOff>
    </xdr:from>
    <xdr:ext cx="762000" cy="257810"/>
    <xdr:sp macro="" textlink="">
      <xdr:nvSpPr>
        <xdr:cNvPr id="142" name="テキスト ボックス 141"/>
        <xdr:cNvSpPr txBox="1"/>
      </xdr:nvSpPr>
      <xdr:spPr>
        <a:xfrm>
          <a:off x="12623800" y="2464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4" name="テキスト ボックス 143"/>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5" name="テキスト ボックス 144"/>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7" name="テキスト ボックス 146"/>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57150</xdr:rowOff>
    </xdr:from>
    <xdr:to xmlns:xdr="http://schemas.openxmlformats.org/drawingml/2006/spreadsheetDrawing">
      <xdr:col>82</xdr:col>
      <xdr:colOff>158750</xdr:colOff>
      <xdr:row>18</xdr:row>
      <xdr:rowOff>158750</xdr:rowOff>
    </xdr:to>
    <xdr:sp macro="" textlink="">
      <xdr:nvSpPr>
        <xdr:cNvPr id="148" name="楕円 147"/>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29210</xdr:rowOff>
    </xdr:from>
    <xdr:ext cx="762000" cy="257810"/>
    <xdr:sp macro="" textlink="">
      <xdr:nvSpPr>
        <xdr:cNvPr id="149" name="物件費該当値テキスト"/>
        <xdr:cNvSpPr txBox="1"/>
      </xdr:nvSpPr>
      <xdr:spPr>
        <a:xfrm>
          <a:off x="16598900" y="31153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9525</xdr:rowOff>
    </xdr:from>
    <xdr:to xmlns:xdr="http://schemas.openxmlformats.org/drawingml/2006/spreadsheetDrawing">
      <xdr:col>78</xdr:col>
      <xdr:colOff>120650</xdr:colOff>
      <xdr:row>18</xdr:row>
      <xdr:rowOff>111125</xdr:rowOff>
    </xdr:to>
    <xdr:sp macro="" textlink="">
      <xdr:nvSpPr>
        <xdr:cNvPr id="150" name="楕円 149"/>
        <xdr:cNvSpPr/>
      </xdr:nvSpPr>
      <xdr:spPr>
        <a:xfrm>
          <a:off x="156210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95885</xdr:rowOff>
    </xdr:from>
    <xdr:ext cx="736600" cy="259080"/>
    <xdr:sp macro="" textlink="">
      <xdr:nvSpPr>
        <xdr:cNvPr id="151" name="テキスト ボックス 150"/>
        <xdr:cNvSpPr txBox="1"/>
      </xdr:nvSpPr>
      <xdr:spPr>
        <a:xfrm>
          <a:off x="15290800" y="31819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123825</xdr:rowOff>
    </xdr:from>
    <xdr:to xmlns:xdr="http://schemas.openxmlformats.org/drawingml/2006/spreadsheetDrawing">
      <xdr:col>74</xdr:col>
      <xdr:colOff>31750</xdr:colOff>
      <xdr:row>18</xdr:row>
      <xdr:rowOff>53975</xdr:rowOff>
    </xdr:to>
    <xdr:sp macro="" textlink="">
      <xdr:nvSpPr>
        <xdr:cNvPr id="152" name="楕円 151"/>
        <xdr:cNvSpPr/>
      </xdr:nvSpPr>
      <xdr:spPr>
        <a:xfrm>
          <a:off x="14732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38735</xdr:rowOff>
    </xdr:from>
    <xdr:ext cx="762000" cy="259080"/>
    <xdr:sp macro="" textlink="">
      <xdr:nvSpPr>
        <xdr:cNvPr id="153" name="テキスト ボックス 152"/>
        <xdr:cNvSpPr txBox="1"/>
      </xdr:nvSpPr>
      <xdr:spPr>
        <a:xfrm>
          <a:off x="144018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161925</xdr:rowOff>
    </xdr:from>
    <xdr:to xmlns:xdr="http://schemas.openxmlformats.org/drawingml/2006/spreadsheetDrawing">
      <xdr:col>69</xdr:col>
      <xdr:colOff>142875</xdr:colOff>
      <xdr:row>17</xdr:row>
      <xdr:rowOff>92075</xdr:rowOff>
    </xdr:to>
    <xdr:sp macro="" textlink="">
      <xdr:nvSpPr>
        <xdr:cNvPr id="154" name="楕円 153"/>
        <xdr:cNvSpPr/>
      </xdr:nvSpPr>
      <xdr:spPr>
        <a:xfrm>
          <a:off x="13843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76835</xdr:rowOff>
    </xdr:from>
    <xdr:ext cx="760730" cy="257810"/>
    <xdr:sp macro="" textlink="">
      <xdr:nvSpPr>
        <xdr:cNvPr id="155" name="テキスト ボックス 154"/>
        <xdr:cNvSpPr txBox="1"/>
      </xdr:nvSpPr>
      <xdr:spPr>
        <a:xfrm>
          <a:off x="13512800" y="29914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123825</xdr:rowOff>
    </xdr:from>
    <xdr:to xmlns:xdr="http://schemas.openxmlformats.org/drawingml/2006/spreadsheetDrawing">
      <xdr:col>65</xdr:col>
      <xdr:colOff>53975</xdr:colOff>
      <xdr:row>18</xdr:row>
      <xdr:rowOff>53975</xdr:rowOff>
    </xdr:to>
    <xdr:sp macro="" textlink="">
      <xdr:nvSpPr>
        <xdr:cNvPr id="156" name="楕円 155"/>
        <xdr:cNvSpPr/>
      </xdr:nvSpPr>
      <xdr:spPr>
        <a:xfrm>
          <a:off x="12954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38735</xdr:rowOff>
    </xdr:from>
    <xdr:ext cx="762000" cy="259080"/>
    <xdr:sp macro="" textlink="">
      <xdr:nvSpPr>
        <xdr:cNvPr id="157" name="テキスト ボックス 156"/>
        <xdr:cNvSpPr txBox="1"/>
      </xdr:nvSpPr>
      <xdr:spPr>
        <a:xfrm>
          <a:off x="12623800" y="3124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前年度より1.3</a:t>
          </a:r>
          <a:r>
            <a:rPr kumimoji="1" lang="ja-JP" altLang="en-US" sz="1300">
              <a:latin typeface="ＭＳ Ｐゴシック"/>
              <a:ea typeface="ＭＳ Ｐゴシック"/>
            </a:rPr>
            <a:t>ポイント減少し、類似団体、国及び県の平均を下回る状況にある。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今後も高齢者が増加していくため、社会保障費の増加が懸念されるため、</a:t>
          </a:r>
          <a:r>
            <a:rPr kumimoji="1" lang="ja-JP" altLang="en-US" sz="1300">
              <a:latin typeface="ＭＳ Ｐゴシック"/>
              <a:ea typeface="ＭＳ Ｐゴシック"/>
            </a:rPr>
            <a:t>扶助費に係る資格審査の適正化や各種手当の見直し等により上昇傾向にならないように努める。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9" name="テキスト ボックス 168"/>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71" name="テキスト ボックス 170"/>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184150</xdr:colOff>
      <xdr:row>62</xdr:row>
      <xdr:rowOff>69850</xdr:rowOff>
    </xdr:to>
    <xdr:cxnSp macro="">
      <xdr:nvCxnSpPr>
        <xdr:cNvPr id="172" name="直線コネクタ 171"/>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506730" cy="257810"/>
    <xdr:sp macro="" textlink="">
      <xdr:nvSpPr>
        <xdr:cNvPr id="173" name="テキスト ボックス 172"/>
        <xdr:cNvSpPr txBox="1"/>
      </xdr:nvSpPr>
      <xdr:spPr>
        <a:xfrm>
          <a:off x="254000" y="10557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184150</xdr:colOff>
      <xdr:row>60</xdr:row>
      <xdr:rowOff>127000</xdr:rowOff>
    </xdr:to>
    <xdr:cxnSp macro="">
      <xdr:nvCxnSpPr>
        <xdr:cNvPr id="174" name="直線コネクタ 173"/>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506730" cy="257810"/>
    <xdr:sp macro="" textlink="">
      <xdr:nvSpPr>
        <xdr:cNvPr id="175" name="テキスト ボックス 174"/>
        <xdr:cNvSpPr txBox="1"/>
      </xdr:nvSpPr>
      <xdr:spPr>
        <a:xfrm>
          <a:off x="254000" y="10271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184150</xdr:colOff>
      <xdr:row>59</xdr:row>
      <xdr:rowOff>12700</xdr:rowOff>
    </xdr:to>
    <xdr:cxnSp macro="">
      <xdr:nvCxnSpPr>
        <xdr:cNvPr id="176" name="直線コネクタ 175"/>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506730" cy="257810"/>
    <xdr:sp macro="" textlink="">
      <xdr:nvSpPr>
        <xdr:cNvPr id="177" name="テキスト ボックス 176"/>
        <xdr:cNvSpPr txBox="1"/>
      </xdr:nvSpPr>
      <xdr:spPr>
        <a:xfrm>
          <a:off x="254000" y="9986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79" name="テキスト ボックス 178"/>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184150</xdr:colOff>
      <xdr:row>55</xdr:row>
      <xdr:rowOff>127000</xdr:rowOff>
    </xdr:to>
    <xdr:cxnSp macro="">
      <xdr:nvCxnSpPr>
        <xdr:cNvPr id="180" name="直線コネクタ 179"/>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506730" cy="257810"/>
    <xdr:sp macro="" textlink="">
      <xdr:nvSpPr>
        <xdr:cNvPr id="181" name="テキスト ボックス 180"/>
        <xdr:cNvSpPr txBox="1"/>
      </xdr:nvSpPr>
      <xdr:spPr>
        <a:xfrm>
          <a:off x="254000" y="94145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184150</xdr:colOff>
      <xdr:row>54</xdr:row>
      <xdr:rowOff>12700</xdr:rowOff>
    </xdr:to>
    <xdr:cxnSp macro="">
      <xdr:nvCxnSpPr>
        <xdr:cNvPr id="182" name="直線コネクタ 181"/>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506730" cy="257810"/>
    <xdr:sp macro="" textlink="">
      <xdr:nvSpPr>
        <xdr:cNvPr id="183" name="テキスト ボックス 182"/>
        <xdr:cNvSpPr txBox="1"/>
      </xdr:nvSpPr>
      <xdr:spPr>
        <a:xfrm>
          <a:off x="254000" y="91287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184150</xdr:colOff>
      <xdr:row>52</xdr:row>
      <xdr:rowOff>69850</xdr:rowOff>
    </xdr:to>
    <xdr:cxnSp macro="">
      <xdr:nvCxnSpPr>
        <xdr:cNvPr id="184" name="直線コネクタ 183"/>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506730" cy="257810"/>
    <xdr:sp macro="" textlink="">
      <xdr:nvSpPr>
        <xdr:cNvPr id="185" name="テキスト ボックス 184"/>
        <xdr:cNvSpPr txBox="1"/>
      </xdr:nvSpPr>
      <xdr:spPr>
        <a:xfrm>
          <a:off x="254000" y="884301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7" name="テキスト ボックス 186"/>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41275</xdr:rowOff>
    </xdr:to>
    <xdr:cxnSp macro="">
      <xdr:nvCxnSpPr>
        <xdr:cNvPr id="189" name="直線コネクタ 188"/>
        <xdr:cNvCxnSpPr/>
      </xdr:nvCxnSpPr>
      <xdr:spPr>
        <a:xfrm flipV="1">
          <a:off x="482600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xdr:rowOff>
    </xdr:from>
    <xdr:ext cx="762000" cy="259080"/>
    <xdr:sp macro="" textlink="">
      <xdr:nvSpPr>
        <xdr:cNvPr id="190" name="扶助費最小値テキスト"/>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41275</xdr:rowOff>
    </xdr:from>
    <xdr:to xmlns:xdr="http://schemas.openxmlformats.org/drawingml/2006/spreadsheetDrawing">
      <xdr:col>24</xdr:col>
      <xdr:colOff>114300</xdr:colOff>
      <xdr:row>61</xdr:row>
      <xdr:rowOff>41275</xdr:rowOff>
    </xdr:to>
    <xdr:cxnSp macro="">
      <xdr:nvCxnSpPr>
        <xdr:cNvPr id="191" name="直線コネクタ 190"/>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92"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93" name="直線コネクタ 192"/>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136525</xdr:rowOff>
    </xdr:from>
    <xdr:to xmlns:xdr="http://schemas.openxmlformats.org/drawingml/2006/spreadsheetDrawing">
      <xdr:col>24</xdr:col>
      <xdr:colOff>25400</xdr:colOff>
      <xdr:row>55</xdr:row>
      <xdr:rowOff>88900</xdr:rowOff>
    </xdr:to>
    <xdr:cxnSp macro="">
      <xdr:nvCxnSpPr>
        <xdr:cNvPr id="194" name="直線コネクタ 193"/>
        <xdr:cNvCxnSpPr/>
      </xdr:nvCxnSpPr>
      <xdr:spPr>
        <a:xfrm flipV="1">
          <a:off x="3987800" y="939482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635</xdr:rowOff>
    </xdr:from>
    <xdr:ext cx="762000" cy="259080"/>
    <xdr:sp macro="" textlink="">
      <xdr:nvSpPr>
        <xdr:cNvPr id="195" name="扶助費平均値テキスト"/>
        <xdr:cNvSpPr txBox="1"/>
      </xdr:nvSpPr>
      <xdr:spPr>
        <a:xfrm>
          <a:off x="4914900" y="96018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29210</xdr:rowOff>
    </xdr:from>
    <xdr:to xmlns:xdr="http://schemas.openxmlformats.org/drawingml/2006/spreadsheetDrawing">
      <xdr:col>24</xdr:col>
      <xdr:colOff>76200</xdr:colOff>
      <xdr:row>56</xdr:row>
      <xdr:rowOff>130175</xdr:rowOff>
    </xdr:to>
    <xdr:sp macro="" textlink="">
      <xdr:nvSpPr>
        <xdr:cNvPr id="196" name="フローチャート: 判断 195"/>
        <xdr:cNvSpPr/>
      </xdr:nvSpPr>
      <xdr:spPr>
        <a:xfrm>
          <a:off x="4775200" y="9630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41275</xdr:rowOff>
    </xdr:from>
    <xdr:to xmlns:xdr="http://schemas.openxmlformats.org/drawingml/2006/spreadsheetDrawing">
      <xdr:col>19</xdr:col>
      <xdr:colOff>187325</xdr:colOff>
      <xdr:row>55</xdr:row>
      <xdr:rowOff>88900</xdr:rowOff>
    </xdr:to>
    <xdr:cxnSp macro="">
      <xdr:nvCxnSpPr>
        <xdr:cNvPr id="197" name="直線コネクタ 196"/>
        <xdr:cNvCxnSpPr/>
      </xdr:nvCxnSpPr>
      <xdr:spPr>
        <a:xfrm>
          <a:off x="3098800" y="947102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19050</xdr:rowOff>
    </xdr:from>
    <xdr:to xmlns:xdr="http://schemas.openxmlformats.org/drawingml/2006/spreadsheetDrawing">
      <xdr:col>20</xdr:col>
      <xdr:colOff>38100</xdr:colOff>
      <xdr:row>56</xdr:row>
      <xdr:rowOff>120650</xdr:rowOff>
    </xdr:to>
    <xdr:sp macro="" textlink="">
      <xdr:nvSpPr>
        <xdr:cNvPr id="198" name="フローチャート: 判断 197"/>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105410</xdr:rowOff>
    </xdr:from>
    <xdr:ext cx="735330" cy="259080"/>
    <xdr:sp macro="" textlink="">
      <xdr:nvSpPr>
        <xdr:cNvPr id="199" name="テキスト ボックス 198"/>
        <xdr:cNvSpPr txBox="1"/>
      </xdr:nvSpPr>
      <xdr:spPr>
        <a:xfrm>
          <a:off x="3606800" y="97066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107950</xdr:rowOff>
    </xdr:from>
    <xdr:to xmlns:xdr="http://schemas.openxmlformats.org/drawingml/2006/spreadsheetDrawing">
      <xdr:col>15</xdr:col>
      <xdr:colOff>98425</xdr:colOff>
      <xdr:row>55</xdr:row>
      <xdr:rowOff>41275</xdr:rowOff>
    </xdr:to>
    <xdr:cxnSp macro="">
      <xdr:nvCxnSpPr>
        <xdr:cNvPr id="200" name="直線コネクタ 199"/>
        <xdr:cNvCxnSpPr/>
      </xdr:nvCxnSpPr>
      <xdr:spPr>
        <a:xfrm>
          <a:off x="2209800" y="936625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201" name="フローチャート: 判断 200"/>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29210</xdr:rowOff>
    </xdr:from>
    <xdr:ext cx="762000" cy="257810"/>
    <xdr:sp macro="" textlink="">
      <xdr:nvSpPr>
        <xdr:cNvPr id="202" name="テキスト ボックス 201"/>
        <xdr:cNvSpPr txBox="1"/>
      </xdr:nvSpPr>
      <xdr:spPr>
        <a:xfrm>
          <a:off x="2717800" y="9630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107950</xdr:rowOff>
    </xdr:from>
    <xdr:to xmlns:xdr="http://schemas.openxmlformats.org/drawingml/2006/spreadsheetDrawing">
      <xdr:col>11</xdr:col>
      <xdr:colOff>9525</xdr:colOff>
      <xdr:row>54</xdr:row>
      <xdr:rowOff>146050</xdr:rowOff>
    </xdr:to>
    <xdr:cxnSp macro="">
      <xdr:nvCxnSpPr>
        <xdr:cNvPr id="203" name="直線コネクタ 202"/>
        <xdr:cNvCxnSpPr/>
      </xdr:nvCxnSpPr>
      <xdr:spPr>
        <a:xfrm flipV="1">
          <a:off x="1320800" y="93662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66675</xdr:rowOff>
    </xdr:from>
    <xdr:to xmlns:xdr="http://schemas.openxmlformats.org/drawingml/2006/spreadsheetDrawing">
      <xdr:col>11</xdr:col>
      <xdr:colOff>60325</xdr:colOff>
      <xdr:row>55</xdr:row>
      <xdr:rowOff>168275</xdr:rowOff>
    </xdr:to>
    <xdr:sp macro="" textlink="">
      <xdr:nvSpPr>
        <xdr:cNvPr id="204" name="フローチャート: 判断 203"/>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153035</xdr:rowOff>
    </xdr:from>
    <xdr:ext cx="760730" cy="259080"/>
    <xdr:sp macro="" textlink="">
      <xdr:nvSpPr>
        <xdr:cNvPr id="205" name="テキスト ボックス 204"/>
        <xdr:cNvSpPr txBox="1"/>
      </xdr:nvSpPr>
      <xdr:spPr>
        <a:xfrm>
          <a:off x="1828800" y="95827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104775</xdr:rowOff>
    </xdr:from>
    <xdr:to xmlns:xdr="http://schemas.openxmlformats.org/drawingml/2006/spreadsheetDrawing">
      <xdr:col>6</xdr:col>
      <xdr:colOff>171450</xdr:colOff>
      <xdr:row>56</xdr:row>
      <xdr:rowOff>34925</xdr:rowOff>
    </xdr:to>
    <xdr:sp macro="" textlink="">
      <xdr:nvSpPr>
        <xdr:cNvPr id="206" name="フローチャート: 判断 205"/>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19685</xdr:rowOff>
    </xdr:from>
    <xdr:ext cx="760730" cy="257810"/>
    <xdr:sp macro="" textlink="">
      <xdr:nvSpPr>
        <xdr:cNvPr id="207" name="テキスト ボックス 206"/>
        <xdr:cNvSpPr txBox="1"/>
      </xdr:nvSpPr>
      <xdr:spPr>
        <a:xfrm>
          <a:off x="939800" y="96208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8" name="テキスト ボックス 20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9" name="テキスト ボックス 20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10" name="テキスト ボックス 209"/>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1" name="テキスト ボックス 21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2" name="テキスト ボックス 21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86360</xdr:rowOff>
    </xdr:from>
    <xdr:to xmlns:xdr="http://schemas.openxmlformats.org/drawingml/2006/spreadsheetDrawing">
      <xdr:col>24</xdr:col>
      <xdr:colOff>76200</xdr:colOff>
      <xdr:row>55</xdr:row>
      <xdr:rowOff>15875</xdr:rowOff>
    </xdr:to>
    <xdr:sp macro="" textlink="">
      <xdr:nvSpPr>
        <xdr:cNvPr id="213" name="楕円 212"/>
        <xdr:cNvSpPr/>
      </xdr:nvSpPr>
      <xdr:spPr>
        <a:xfrm>
          <a:off x="4775200" y="9344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102235</xdr:rowOff>
    </xdr:from>
    <xdr:ext cx="762000" cy="258445"/>
    <xdr:sp macro="" textlink="">
      <xdr:nvSpPr>
        <xdr:cNvPr id="214" name="扶助費該当値テキスト"/>
        <xdr:cNvSpPr txBox="1"/>
      </xdr:nvSpPr>
      <xdr:spPr>
        <a:xfrm>
          <a:off x="4914900" y="9189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38100</xdr:rowOff>
    </xdr:from>
    <xdr:to xmlns:xdr="http://schemas.openxmlformats.org/drawingml/2006/spreadsheetDrawing">
      <xdr:col>20</xdr:col>
      <xdr:colOff>38100</xdr:colOff>
      <xdr:row>55</xdr:row>
      <xdr:rowOff>139700</xdr:rowOff>
    </xdr:to>
    <xdr:sp macro="" textlink="">
      <xdr:nvSpPr>
        <xdr:cNvPr id="215" name="楕円 214"/>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149860</xdr:rowOff>
    </xdr:from>
    <xdr:ext cx="735330" cy="259080"/>
    <xdr:sp macro="" textlink="">
      <xdr:nvSpPr>
        <xdr:cNvPr id="216" name="テキスト ボックス 215"/>
        <xdr:cNvSpPr txBox="1"/>
      </xdr:nvSpPr>
      <xdr:spPr>
        <a:xfrm>
          <a:off x="3606800" y="92367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161925</xdr:rowOff>
    </xdr:from>
    <xdr:to xmlns:xdr="http://schemas.openxmlformats.org/drawingml/2006/spreadsheetDrawing">
      <xdr:col>15</xdr:col>
      <xdr:colOff>149225</xdr:colOff>
      <xdr:row>55</xdr:row>
      <xdr:rowOff>92075</xdr:rowOff>
    </xdr:to>
    <xdr:sp macro="" textlink="">
      <xdr:nvSpPr>
        <xdr:cNvPr id="217" name="楕円 216"/>
        <xdr:cNvSpPr/>
      </xdr:nvSpPr>
      <xdr:spPr>
        <a:xfrm>
          <a:off x="3048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102235</xdr:rowOff>
    </xdr:from>
    <xdr:ext cx="762000" cy="258445"/>
    <xdr:sp macro="" textlink="">
      <xdr:nvSpPr>
        <xdr:cNvPr id="218" name="テキスト ボックス 217"/>
        <xdr:cNvSpPr txBox="1"/>
      </xdr:nvSpPr>
      <xdr:spPr>
        <a:xfrm>
          <a:off x="2717800" y="9189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57150</xdr:rowOff>
    </xdr:from>
    <xdr:to xmlns:xdr="http://schemas.openxmlformats.org/drawingml/2006/spreadsheetDrawing">
      <xdr:col>11</xdr:col>
      <xdr:colOff>60325</xdr:colOff>
      <xdr:row>54</xdr:row>
      <xdr:rowOff>158750</xdr:rowOff>
    </xdr:to>
    <xdr:sp macro="" textlink="">
      <xdr:nvSpPr>
        <xdr:cNvPr id="219" name="楕円 218"/>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168910</xdr:rowOff>
    </xdr:from>
    <xdr:ext cx="760730" cy="257810"/>
    <xdr:sp macro="" textlink="">
      <xdr:nvSpPr>
        <xdr:cNvPr id="220" name="テキスト ボックス 219"/>
        <xdr:cNvSpPr txBox="1"/>
      </xdr:nvSpPr>
      <xdr:spPr>
        <a:xfrm>
          <a:off x="1828800" y="90843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95250</xdr:rowOff>
    </xdr:from>
    <xdr:to xmlns:xdr="http://schemas.openxmlformats.org/drawingml/2006/spreadsheetDrawing">
      <xdr:col>6</xdr:col>
      <xdr:colOff>171450</xdr:colOff>
      <xdr:row>55</xdr:row>
      <xdr:rowOff>25400</xdr:rowOff>
    </xdr:to>
    <xdr:sp macro="" textlink="">
      <xdr:nvSpPr>
        <xdr:cNvPr id="221" name="楕円 220"/>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35560</xdr:rowOff>
    </xdr:from>
    <xdr:ext cx="760730" cy="259080"/>
    <xdr:sp macro="" textlink="">
      <xdr:nvSpPr>
        <xdr:cNvPr id="222" name="テキスト ボックス 221"/>
        <xdr:cNvSpPr txBox="1"/>
      </xdr:nvSpPr>
      <xdr:spPr>
        <a:xfrm>
          <a:off x="939800" y="9122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ポイント減少し、類似団体、国及び県平均を下回っている。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主なものは、特別会計への繰出金であるが、今後も独立採算性の原則に基づき運営の健全化、適正化を図り、普通会計の負担の削減に努める。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34" name="テキスト ボックス 233"/>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6" name="テキスト ボックス 235"/>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6730" cy="257810"/>
    <xdr:sp macro="" textlink="">
      <xdr:nvSpPr>
        <xdr:cNvPr id="238" name="テキスト ボックス 237"/>
        <xdr:cNvSpPr txBox="1"/>
      </xdr:nvSpPr>
      <xdr:spPr>
        <a:xfrm>
          <a:off x="11938000" y="10386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6730" cy="257810"/>
    <xdr:sp macro="" textlink="">
      <xdr:nvSpPr>
        <xdr:cNvPr id="240" name="テキスト ボックス 239"/>
        <xdr:cNvSpPr txBox="1"/>
      </xdr:nvSpPr>
      <xdr:spPr>
        <a:xfrm>
          <a:off x="11938000" y="9928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6730" cy="257810"/>
    <xdr:sp macro="" textlink="">
      <xdr:nvSpPr>
        <xdr:cNvPr id="242" name="テキスト ボックス 241"/>
        <xdr:cNvSpPr txBox="1"/>
      </xdr:nvSpPr>
      <xdr:spPr>
        <a:xfrm>
          <a:off x="11938000" y="9471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6730" cy="257810"/>
    <xdr:sp macro="" textlink="">
      <xdr:nvSpPr>
        <xdr:cNvPr id="244" name="テキスト ボックス 243"/>
        <xdr:cNvSpPr txBox="1"/>
      </xdr:nvSpPr>
      <xdr:spPr>
        <a:xfrm>
          <a:off x="11938000" y="9014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6" name="テキスト ボックス 245"/>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122555</xdr:rowOff>
    </xdr:from>
    <xdr:to xmlns:xdr="http://schemas.openxmlformats.org/drawingml/2006/spreadsheetDrawing">
      <xdr:col>82</xdr:col>
      <xdr:colOff>107950</xdr:colOff>
      <xdr:row>60</xdr:row>
      <xdr:rowOff>132080</xdr:rowOff>
    </xdr:to>
    <xdr:cxnSp macro="">
      <xdr:nvCxnSpPr>
        <xdr:cNvPr id="248" name="直線コネクタ 247"/>
        <xdr:cNvCxnSpPr/>
      </xdr:nvCxnSpPr>
      <xdr:spPr>
        <a:xfrm flipV="1">
          <a:off x="1651000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103505</xdr:rowOff>
    </xdr:from>
    <xdr:ext cx="762000" cy="259080"/>
    <xdr:sp macro="" textlink="">
      <xdr:nvSpPr>
        <xdr:cNvPr id="249" name="その他最小値テキスト"/>
        <xdr:cNvSpPr txBox="1"/>
      </xdr:nvSpPr>
      <xdr:spPr>
        <a:xfrm>
          <a:off x="16598900"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132080</xdr:rowOff>
    </xdr:from>
    <xdr:to xmlns:xdr="http://schemas.openxmlformats.org/drawingml/2006/spreadsheetDrawing">
      <xdr:col>82</xdr:col>
      <xdr:colOff>196850</xdr:colOff>
      <xdr:row>60</xdr:row>
      <xdr:rowOff>132080</xdr:rowOff>
    </xdr:to>
    <xdr:cxnSp macro="">
      <xdr:nvCxnSpPr>
        <xdr:cNvPr id="250" name="直線コネクタ 249"/>
        <xdr:cNvCxnSpPr/>
      </xdr:nvCxnSpPr>
      <xdr:spPr>
        <a:xfrm>
          <a:off x="16421100" y="1041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37465</xdr:rowOff>
    </xdr:from>
    <xdr:ext cx="762000" cy="259080"/>
    <xdr:sp macro="" textlink="">
      <xdr:nvSpPr>
        <xdr:cNvPr id="251" name="その他最大値テキスト"/>
        <xdr:cNvSpPr txBox="1"/>
      </xdr:nvSpPr>
      <xdr:spPr>
        <a:xfrm>
          <a:off x="16598900"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122555</xdr:rowOff>
    </xdr:from>
    <xdr:to xmlns:xdr="http://schemas.openxmlformats.org/drawingml/2006/spreadsheetDrawing">
      <xdr:col>82</xdr:col>
      <xdr:colOff>196850</xdr:colOff>
      <xdr:row>52</xdr:row>
      <xdr:rowOff>122555</xdr:rowOff>
    </xdr:to>
    <xdr:cxnSp macro="">
      <xdr:nvCxnSpPr>
        <xdr:cNvPr id="252" name="直線コネクタ 251"/>
        <xdr:cNvCxnSpPr/>
      </xdr:nvCxnSpPr>
      <xdr:spPr>
        <a:xfrm>
          <a:off x="16421100" y="9037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140970</xdr:rowOff>
    </xdr:from>
    <xdr:to xmlns:xdr="http://schemas.openxmlformats.org/drawingml/2006/spreadsheetDrawing">
      <xdr:col>82</xdr:col>
      <xdr:colOff>107950</xdr:colOff>
      <xdr:row>56</xdr:row>
      <xdr:rowOff>158750</xdr:rowOff>
    </xdr:to>
    <xdr:cxnSp macro="">
      <xdr:nvCxnSpPr>
        <xdr:cNvPr id="253" name="直線コネクタ 252"/>
        <xdr:cNvCxnSpPr/>
      </xdr:nvCxnSpPr>
      <xdr:spPr>
        <a:xfrm flipV="1">
          <a:off x="15671800" y="97421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18415</xdr:rowOff>
    </xdr:from>
    <xdr:ext cx="762000" cy="257810"/>
    <xdr:sp macro="" textlink="">
      <xdr:nvSpPr>
        <xdr:cNvPr id="254" name="その他平均値テキスト"/>
        <xdr:cNvSpPr txBox="1"/>
      </xdr:nvSpPr>
      <xdr:spPr>
        <a:xfrm>
          <a:off x="16598900" y="979106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46355</xdr:rowOff>
    </xdr:from>
    <xdr:to xmlns:xdr="http://schemas.openxmlformats.org/drawingml/2006/spreadsheetDrawing">
      <xdr:col>82</xdr:col>
      <xdr:colOff>158750</xdr:colOff>
      <xdr:row>57</xdr:row>
      <xdr:rowOff>147955</xdr:rowOff>
    </xdr:to>
    <xdr:sp macro="" textlink="">
      <xdr:nvSpPr>
        <xdr:cNvPr id="255" name="フローチャート: 判断 254"/>
        <xdr:cNvSpPr/>
      </xdr:nvSpPr>
      <xdr:spPr>
        <a:xfrm>
          <a:off x="164592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104140</xdr:rowOff>
    </xdr:from>
    <xdr:to xmlns:xdr="http://schemas.openxmlformats.org/drawingml/2006/spreadsheetDrawing">
      <xdr:col>78</xdr:col>
      <xdr:colOff>69850</xdr:colOff>
      <xdr:row>56</xdr:row>
      <xdr:rowOff>158750</xdr:rowOff>
    </xdr:to>
    <xdr:cxnSp macro="">
      <xdr:nvCxnSpPr>
        <xdr:cNvPr id="256" name="直線コネクタ 255"/>
        <xdr:cNvCxnSpPr/>
      </xdr:nvCxnSpPr>
      <xdr:spPr>
        <a:xfrm>
          <a:off x="14782800" y="97053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55880</xdr:rowOff>
    </xdr:from>
    <xdr:to xmlns:xdr="http://schemas.openxmlformats.org/drawingml/2006/spreadsheetDrawing">
      <xdr:col>78</xdr:col>
      <xdr:colOff>120650</xdr:colOff>
      <xdr:row>57</xdr:row>
      <xdr:rowOff>157480</xdr:rowOff>
    </xdr:to>
    <xdr:sp macro="" textlink="">
      <xdr:nvSpPr>
        <xdr:cNvPr id="257" name="フローチャート: 判断 256"/>
        <xdr:cNvSpPr/>
      </xdr:nvSpPr>
      <xdr:spPr>
        <a:xfrm>
          <a:off x="156210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142240</xdr:rowOff>
    </xdr:from>
    <xdr:ext cx="736600" cy="259080"/>
    <xdr:sp macro="" textlink="">
      <xdr:nvSpPr>
        <xdr:cNvPr id="258" name="テキスト ボックス 257"/>
        <xdr:cNvSpPr txBox="1"/>
      </xdr:nvSpPr>
      <xdr:spPr>
        <a:xfrm>
          <a:off x="15290800" y="9914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86360</xdr:rowOff>
    </xdr:from>
    <xdr:to xmlns:xdr="http://schemas.openxmlformats.org/drawingml/2006/spreadsheetDrawing">
      <xdr:col>73</xdr:col>
      <xdr:colOff>180975</xdr:colOff>
      <xdr:row>56</xdr:row>
      <xdr:rowOff>104140</xdr:rowOff>
    </xdr:to>
    <xdr:cxnSp macro="">
      <xdr:nvCxnSpPr>
        <xdr:cNvPr id="259" name="直線コネクタ 258"/>
        <xdr:cNvCxnSpPr/>
      </xdr:nvCxnSpPr>
      <xdr:spPr>
        <a:xfrm>
          <a:off x="13893800" y="968756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27940</xdr:rowOff>
    </xdr:from>
    <xdr:to xmlns:xdr="http://schemas.openxmlformats.org/drawingml/2006/spreadsheetDrawing">
      <xdr:col>74</xdr:col>
      <xdr:colOff>31750</xdr:colOff>
      <xdr:row>57</xdr:row>
      <xdr:rowOff>129540</xdr:rowOff>
    </xdr:to>
    <xdr:sp macro="" textlink="">
      <xdr:nvSpPr>
        <xdr:cNvPr id="260" name="フローチャート: 判断 259"/>
        <xdr:cNvSpPr/>
      </xdr:nvSpPr>
      <xdr:spPr>
        <a:xfrm>
          <a:off x="147320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114300</xdr:rowOff>
    </xdr:from>
    <xdr:ext cx="762000" cy="259080"/>
    <xdr:sp macro="" textlink="">
      <xdr:nvSpPr>
        <xdr:cNvPr id="261" name="テキスト ボックス 260"/>
        <xdr:cNvSpPr txBox="1"/>
      </xdr:nvSpPr>
      <xdr:spPr>
        <a:xfrm>
          <a:off x="144018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86360</xdr:rowOff>
    </xdr:from>
    <xdr:to xmlns:xdr="http://schemas.openxmlformats.org/drawingml/2006/spreadsheetDrawing">
      <xdr:col>69</xdr:col>
      <xdr:colOff>92075</xdr:colOff>
      <xdr:row>56</xdr:row>
      <xdr:rowOff>158750</xdr:rowOff>
    </xdr:to>
    <xdr:cxnSp macro="">
      <xdr:nvCxnSpPr>
        <xdr:cNvPr id="262" name="直線コネクタ 261"/>
        <xdr:cNvCxnSpPr/>
      </xdr:nvCxnSpPr>
      <xdr:spPr>
        <a:xfrm flipV="1">
          <a:off x="13004800" y="968756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63" name="フローチャート: 判断 262"/>
        <xdr:cNvSpPr/>
      </xdr:nvSpPr>
      <xdr:spPr>
        <a:xfrm>
          <a:off x="138430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50800</xdr:rowOff>
    </xdr:from>
    <xdr:ext cx="760730" cy="259080"/>
    <xdr:sp macro="" textlink="">
      <xdr:nvSpPr>
        <xdr:cNvPr id="264" name="テキスト ボックス 263"/>
        <xdr:cNvSpPr txBox="1"/>
      </xdr:nvSpPr>
      <xdr:spPr>
        <a:xfrm>
          <a:off x="13512800" y="9823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46355</xdr:rowOff>
    </xdr:from>
    <xdr:to xmlns:xdr="http://schemas.openxmlformats.org/drawingml/2006/spreadsheetDrawing">
      <xdr:col>65</xdr:col>
      <xdr:colOff>53975</xdr:colOff>
      <xdr:row>57</xdr:row>
      <xdr:rowOff>147955</xdr:rowOff>
    </xdr:to>
    <xdr:sp macro="" textlink="">
      <xdr:nvSpPr>
        <xdr:cNvPr id="265" name="フローチャート: 判断 264"/>
        <xdr:cNvSpPr/>
      </xdr:nvSpPr>
      <xdr:spPr>
        <a:xfrm>
          <a:off x="1295400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132715</xdr:rowOff>
    </xdr:from>
    <xdr:ext cx="762000" cy="257810"/>
    <xdr:sp macro="" textlink="">
      <xdr:nvSpPr>
        <xdr:cNvPr id="266" name="テキスト ボックス 265"/>
        <xdr:cNvSpPr txBox="1"/>
      </xdr:nvSpPr>
      <xdr:spPr>
        <a:xfrm>
          <a:off x="12623800" y="9905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8" name="テキスト ボックス 267"/>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9" name="テキスト ボックス 268"/>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71" name="テキスト ボックス 270"/>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90170</xdr:rowOff>
    </xdr:from>
    <xdr:to xmlns:xdr="http://schemas.openxmlformats.org/drawingml/2006/spreadsheetDrawing">
      <xdr:col>82</xdr:col>
      <xdr:colOff>158750</xdr:colOff>
      <xdr:row>57</xdr:row>
      <xdr:rowOff>20320</xdr:rowOff>
    </xdr:to>
    <xdr:sp macro="" textlink="">
      <xdr:nvSpPr>
        <xdr:cNvPr id="272" name="楕円 271"/>
        <xdr:cNvSpPr/>
      </xdr:nvSpPr>
      <xdr:spPr>
        <a:xfrm>
          <a:off x="164592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106680</xdr:rowOff>
    </xdr:from>
    <xdr:ext cx="762000" cy="259080"/>
    <xdr:sp macro="" textlink="">
      <xdr:nvSpPr>
        <xdr:cNvPr id="273" name="その他該当値テキスト"/>
        <xdr:cNvSpPr txBox="1"/>
      </xdr:nvSpPr>
      <xdr:spPr>
        <a:xfrm>
          <a:off x="16598900" y="953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107950</xdr:rowOff>
    </xdr:from>
    <xdr:to xmlns:xdr="http://schemas.openxmlformats.org/drawingml/2006/spreadsheetDrawing">
      <xdr:col>78</xdr:col>
      <xdr:colOff>120650</xdr:colOff>
      <xdr:row>57</xdr:row>
      <xdr:rowOff>38100</xdr:rowOff>
    </xdr:to>
    <xdr:sp macro="" textlink="">
      <xdr:nvSpPr>
        <xdr:cNvPr id="274" name="楕円 273"/>
        <xdr:cNvSpPr/>
      </xdr:nvSpPr>
      <xdr:spPr>
        <a:xfrm>
          <a:off x="156210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48260</xdr:rowOff>
    </xdr:from>
    <xdr:ext cx="736600" cy="259080"/>
    <xdr:sp macro="" textlink="">
      <xdr:nvSpPr>
        <xdr:cNvPr id="275" name="テキスト ボックス 274"/>
        <xdr:cNvSpPr txBox="1"/>
      </xdr:nvSpPr>
      <xdr:spPr>
        <a:xfrm>
          <a:off x="15290800" y="9478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53340</xdr:rowOff>
    </xdr:from>
    <xdr:to xmlns:xdr="http://schemas.openxmlformats.org/drawingml/2006/spreadsheetDrawing">
      <xdr:col>74</xdr:col>
      <xdr:colOff>31750</xdr:colOff>
      <xdr:row>56</xdr:row>
      <xdr:rowOff>154940</xdr:rowOff>
    </xdr:to>
    <xdr:sp macro="" textlink="">
      <xdr:nvSpPr>
        <xdr:cNvPr id="276" name="楕円 275"/>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165100</xdr:rowOff>
    </xdr:from>
    <xdr:ext cx="762000" cy="259080"/>
    <xdr:sp macro="" textlink="">
      <xdr:nvSpPr>
        <xdr:cNvPr id="277" name="テキスト ボックス 276"/>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34925</xdr:rowOff>
    </xdr:from>
    <xdr:to xmlns:xdr="http://schemas.openxmlformats.org/drawingml/2006/spreadsheetDrawing">
      <xdr:col>69</xdr:col>
      <xdr:colOff>142875</xdr:colOff>
      <xdr:row>56</xdr:row>
      <xdr:rowOff>136525</xdr:rowOff>
    </xdr:to>
    <xdr:sp macro="" textlink="">
      <xdr:nvSpPr>
        <xdr:cNvPr id="278" name="楕円 277"/>
        <xdr:cNvSpPr/>
      </xdr:nvSpPr>
      <xdr:spPr>
        <a:xfrm>
          <a:off x="138430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146685</xdr:rowOff>
    </xdr:from>
    <xdr:ext cx="760730" cy="257810"/>
    <xdr:sp macro="" textlink="">
      <xdr:nvSpPr>
        <xdr:cNvPr id="279" name="テキスト ボックス 278"/>
        <xdr:cNvSpPr txBox="1"/>
      </xdr:nvSpPr>
      <xdr:spPr>
        <a:xfrm>
          <a:off x="13512800" y="94049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107950</xdr:rowOff>
    </xdr:from>
    <xdr:to xmlns:xdr="http://schemas.openxmlformats.org/drawingml/2006/spreadsheetDrawing">
      <xdr:col>65</xdr:col>
      <xdr:colOff>53975</xdr:colOff>
      <xdr:row>57</xdr:row>
      <xdr:rowOff>38100</xdr:rowOff>
    </xdr:to>
    <xdr:sp macro="" textlink="">
      <xdr:nvSpPr>
        <xdr:cNvPr id="280" name="楕円 279"/>
        <xdr:cNvSpPr/>
      </xdr:nvSpPr>
      <xdr:spPr>
        <a:xfrm>
          <a:off x="129540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48260</xdr:rowOff>
    </xdr:from>
    <xdr:ext cx="762000" cy="259080"/>
    <xdr:sp macro="" textlink="">
      <xdr:nvSpPr>
        <xdr:cNvPr id="281" name="テキスト ボックス 280"/>
        <xdr:cNvSpPr txBox="1"/>
      </xdr:nvSpPr>
      <xdr:spPr>
        <a:xfrm>
          <a:off x="12623800" y="947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広域飯能斎場や埼玉西部消防組合、埼玉県後期高齢者医療広域連合に対する負担金が主なものであるため、大幅な増減がなく同程度で推移している。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今後も他の事業費等についても見直しを進めるとともに、所期の目的を達していると認められるものについては、見直しを進め、経費の削減に努める。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3" name="テキスト ボックス 292"/>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5" name="テキスト ボックス 294"/>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7" name="テキスト ボックス 296"/>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9" name="テキスト ボックス 298"/>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301" name="テキスト ボックス 300"/>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303" name="テキスト ボックス 302"/>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53975</xdr:rowOff>
    </xdr:from>
    <xdr:to xmlns:xdr="http://schemas.openxmlformats.org/drawingml/2006/spreadsheetDrawing">
      <xdr:col>82</xdr:col>
      <xdr:colOff>107950</xdr:colOff>
      <xdr:row>39</xdr:row>
      <xdr:rowOff>147320</xdr:rowOff>
    </xdr:to>
    <xdr:cxnSp macro="">
      <xdr:nvCxnSpPr>
        <xdr:cNvPr id="306" name="直線コネクタ 305"/>
        <xdr:cNvCxnSpPr/>
      </xdr:nvCxnSpPr>
      <xdr:spPr>
        <a:xfrm flipV="1">
          <a:off x="1651000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119380</xdr:rowOff>
    </xdr:from>
    <xdr:ext cx="762000" cy="259080"/>
    <xdr:sp macro="" textlink="">
      <xdr:nvSpPr>
        <xdr:cNvPr id="307" name="補助費等最小値テキスト"/>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147320</xdr:rowOff>
    </xdr:from>
    <xdr:to xmlns:xdr="http://schemas.openxmlformats.org/drawingml/2006/spreadsheetDrawing">
      <xdr:col>82</xdr:col>
      <xdr:colOff>196850</xdr:colOff>
      <xdr:row>39</xdr:row>
      <xdr:rowOff>147320</xdr:rowOff>
    </xdr:to>
    <xdr:cxnSp macro="">
      <xdr:nvCxnSpPr>
        <xdr:cNvPr id="308" name="直線コネクタ 307"/>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140335</xdr:rowOff>
    </xdr:from>
    <xdr:ext cx="762000" cy="259080"/>
    <xdr:sp macro="" textlink="">
      <xdr:nvSpPr>
        <xdr:cNvPr id="309" name="補助費等最大値テキスト"/>
        <xdr:cNvSpPr txBox="1"/>
      </xdr:nvSpPr>
      <xdr:spPr>
        <a:xfrm>
          <a:off x="16598900"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53975</xdr:rowOff>
    </xdr:from>
    <xdr:to xmlns:xdr="http://schemas.openxmlformats.org/drawingml/2006/spreadsheetDrawing">
      <xdr:col>82</xdr:col>
      <xdr:colOff>196850</xdr:colOff>
      <xdr:row>34</xdr:row>
      <xdr:rowOff>53975</xdr:rowOff>
    </xdr:to>
    <xdr:cxnSp macro="">
      <xdr:nvCxnSpPr>
        <xdr:cNvPr id="310" name="直線コネクタ 309"/>
        <xdr:cNvCxnSpPr/>
      </xdr:nvCxnSpPr>
      <xdr:spPr>
        <a:xfrm>
          <a:off x="16421100" y="588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156845</xdr:rowOff>
    </xdr:from>
    <xdr:to xmlns:xdr="http://schemas.openxmlformats.org/drawingml/2006/spreadsheetDrawing">
      <xdr:col>82</xdr:col>
      <xdr:colOff>107950</xdr:colOff>
      <xdr:row>35</xdr:row>
      <xdr:rowOff>161290</xdr:rowOff>
    </xdr:to>
    <xdr:cxnSp macro="">
      <xdr:nvCxnSpPr>
        <xdr:cNvPr id="311" name="直線コネクタ 310"/>
        <xdr:cNvCxnSpPr/>
      </xdr:nvCxnSpPr>
      <xdr:spPr>
        <a:xfrm>
          <a:off x="15671800" y="615759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43815</xdr:rowOff>
    </xdr:from>
    <xdr:ext cx="762000" cy="257810"/>
    <xdr:sp macro="" textlink="">
      <xdr:nvSpPr>
        <xdr:cNvPr id="312" name="補助費等平均値テキスト"/>
        <xdr:cNvSpPr txBox="1"/>
      </xdr:nvSpPr>
      <xdr:spPr>
        <a:xfrm>
          <a:off x="16598900" y="621601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macro="" textlink="">
      <xdr:nvSpPr>
        <xdr:cNvPr id="313" name="フローチャート: 判断 312"/>
        <xdr:cNvSpPr/>
      </xdr:nvSpPr>
      <xdr:spPr>
        <a:xfrm>
          <a:off x="164592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147320</xdr:rowOff>
    </xdr:from>
    <xdr:to xmlns:xdr="http://schemas.openxmlformats.org/drawingml/2006/spreadsheetDrawing">
      <xdr:col>78</xdr:col>
      <xdr:colOff>69850</xdr:colOff>
      <xdr:row>35</xdr:row>
      <xdr:rowOff>156845</xdr:rowOff>
    </xdr:to>
    <xdr:cxnSp macro="">
      <xdr:nvCxnSpPr>
        <xdr:cNvPr id="314" name="直線コネクタ 313"/>
        <xdr:cNvCxnSpPr/>
      </xdr:nvCxnSpPr>
      <xdr:spPr>
        <a:xfrm>
          <a:off x="14782800" y="61480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15" name="フローチャート: 判断 314"/>
        <xdr:cNvSpPr/>
      </xdr:nvSpPr>
      <xdr:spPr>
        <a:xfrm>
          <a:off x="15621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158115</xdr:rowOff>
    </xdr:from>
    <xdr:ext cx="736600" cy="257810"/>
    <xdr:sp macro="" textlink="">
      <xdr:nvSpPr>
        <xdr:cNvPr id="316" name="テキスト ボックス 315"/>
        <xdr:cNvSpPr txBox="1"/>
      </xdr:nvSpPr>
      <xdr:spPr>
        <a:xfrm>
          <a:off x="15290800" y="63303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133985</xdr:rowOff>
    </xdr:from>
    <xdr:to xmlns:xdr="http://schemas.openxmlformats.org/drawingml/2006/spreadsheetDrawing">
      <xdr:col>73</xdr:col>
      <xdr:colOff>180975</xdr:colOff>
      <xdr:row>35</xdr:row>
      <xdr:rowOff>147320</xdr:rowOff>
    </xdr:to>
    <xdr:cxnSp macro="">
      <xdr:nvCxnSpPr>
        <xdr:cNvPr id="317" name="直線コネクタ 316"/>
        <xdr:cNvCxnSpPr/>
      </xdr:nvCxnSpPr>
      <xdr:spPr>
        <a:xfrm>
          <a:off x="13893800" y="613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67310</xdr:rowOff>
    </xdr:from>
    <xdr:to xmlns:xdr="http://schemas.openxmlformats.org/drawingml/2006/spreadsheetDrawing">
      <xdr:col>74</xdr:col>
      <xdr:colOff>31750</xdr:colOff>
      <xdr:row>36</xdr:row>
      <xdr:rowOff>168910</xdr:rowOff>
    </xdr:to>
    <xdr:sp macro="" textlink="">
      <xdr:nvSpPr>
        <xdr:cNvPr id="318" name="フローチャート: 判断 317"/>
        <xdr:cNvSpPr/>
      </xdr:nvSpPr>
      <xdr:spPr>
        <a:xfrm>
          <a:off x="14732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153670</xdr:rowOff>
    </xdr:from>
    <xdr:ext cx="762000" cy="259080"/>
    <xdr:sp macro="" textlink="">
      <xdr:nvSpPr>
        <xdr:cNvPr id="319" name="テキスト ボックス 318"/>
        <xdr:cNvSpPr txBox="1"/>
      </xdr:nvSpPr>
      <xdr:spPr>
        <a:xfrm>
          <a:off x="144018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133985</xdr:rowOff>
    </xdr:from>
    <xdr:to xmlns:xdr="http://schemas.openxmlformats.org/drawingml/2006/spreadsheetDrawing">
      <xdr:col>69</xdr:col>
      <xdr:colOff>92075</xdr:colOff>
      <xdr:row>35</xdr:row>
      <xdr:rowOff>170180</xdr:rowOff>
    </xdr:to>
    <xdr:cxnSp macro="">
      <xdr:nvCxnSpPr>
        <xdr:cNvPr id="320" name="直線コネクタ 319"/>
        <xdr:cNvCxnSpPr/>
      </xdr:nvCxnSpPr>
      <xdr:spPr>
        <a:xfrm flipV="1">
          <a:off x="13004800" y="61347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21" name="フローチャート: 判断 320"/>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144145</xdr:rowOff>
    </xdr:from>
    <xdr:ext cx="760730" cy="257810"/>
    <xdr:sp macro="" textlink="">
      <xdr:nvSpPr>
        <xdr:cNvPr id="322" name="テキスト ボックス 321"/>
        <xdr:cNvSpPr txBox="1"/>
      </xdr:nvSpPr>
      <xdr:spPr>
        <a:xfrm>
          <a:off x="13512800" y="63163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103505</xdr:rowOff>
    </xdr:from>
    <xdr:to xmlns:xdr="http://schemas.openxmlformats.org/drawingml/2006/spreadsheetDrawing">
      <xdr:col>65</xdr:col>
      <xdr:colOff>53975</xdr:colOff>
      <xdr:row>37</xdr:row>
      <xdr:rowOff>33655</xdr:rowOff>
    </xdr:to>
    <xdr:sp macro="" textlink="">
      <xdr:nvSpPr>
        <xdr:cNvPr id="323" name="フローチャート: 判断 322"/>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18415</xdr:rowOff>
    </xdr:from>
    <xdr:ext cx="762000" cy="257810"/>
    <xdr:sp macro="" textlink="">
      <xdr:nvSpPr>
        <xdr:cNvPr id="324" name="テキスト ボックス 323"/>
        <xdr:cNvSpPr txBox="1"/>
      </xdr:nvSpPr>
      <xdr:spPr>
        <a:xfrm>
          <a:off x="12623800" y="6362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6" name="テキスト ボックス 325"/>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7" name="テキスト ボックス 326"/>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9" name="テキスト ボックス 328"/>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110490</xdr:rowOff>
    </xdr:from>
    <xdr:to xmlns:xdr="http://schemas.openxmlformats.org/drawingml/2006/spreadsheetDrawing">
      <xdr:col>82</xdr:col>
      <xdr:colOff>158750</xdr:colOff>
      <xdr:row>36</xdr:row>
      <xdr:rowOff>40640</xdr:rowOff>
    </xdr:to>
    <xdr:sp macro="" textlink="">
      <xdr:nvSpPr>
        <xdr:cNvPr id="330" name="楕円 329"/>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127000</xdr:rowOff>
    </xdr:from>
    <xdr:ext cx="762000" cy="259080"/>
    <xdr:sp macro="" textlink="">
      <xdr:nvSpPr>
        <xdr:cNvPr id="331" name="補助費等該当値テキスト"/>
        <xdr:cNvSpPr txBox="1"/>
      </xdr:nvSpPr>
      <xdr:spPr>
        <a:xfrm>
          <a:off x="16598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106045</xdr:rowOff>
    </xdr:from>
    <xdr:to xmlns:xdr="http://schemas.openxmlformats.org/drawingml/2006/spreadsheetDrawing">
      <xdr:col>78</xdr:col>
      <xdr:colOff>120650</xdr:colOff>
      <xdr:row>36</xdr:row>
      <xdr:rowOff>36195</xdr:rowOff>
    </xdr:to>
    <xdr:sp macro="" textlink="">
      <xdr:nvSpPr>
        <xdr:cNvPr id="332" name="楕円 331"/>
        <xdr:cNvSpPr/>
      </xdr:nvSpPr>
      <xdr:spPr>
        <a:xfrm>
          <a:off x="15621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46355</xdr:rowOff>
    </xdr:from>
    <xdr:ext cx="736600" cy="259080"/>
    <xdr:sp macro="" textlink="">
      <xdr:nvSpPr>
        <xdr:cNvPr id="333" name="テキスト ボックス 332"/>
        <xdr:cNvSpPr txBox="1"/>
      </xdr:nvSpPr>
      <xdr:spPr>
        <a:xfrm>
          <a:off x="15290800" y="587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96520</xdr:rowOff>
    </xdr:from>
    <xdr:to xmlns:xdr="http://schemas.openxmlformats.org/drawingml/2006/spreadsheetDrawing">
      <xdr:col>74</xdr:col>
      <xdr:colOff>31750</xdr:colOff>
      <xdr:row>36</xdr:row>
      <xdr:rowOff>26670</xdr:rowOff>
    </xdr:to>
    <xdr:sp macro="" textlink="">
      <xdr:nvSpPr>
        <xdr:cNvPr id="334" name="楕円 333"/>
        <xdr:cNvSpPr/>
      </xdr:nvSpPr>
      <xdr:spPr>
        <a:xfrm>
          <a:off x="14732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36830</xdr:rowOff>
    </xdr:from>
    <xdr:ext cx="762000" cy="259080"/>
    <xdr:sp macro="" textlink="">
      <xdr:nvSpPr>
        <xdr:cNvPr id="335" name="テキスト ボックス 334"/>
        <xdr:cNvSpPr txBox="1"/>
      </xdr:nvSpPr>
      <xdr:spPr>
        <a:xfrm>
          <a:off x="14401800" y="586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83185</xdr:rowOff>
    </xdr:from>
    <xdr:to xmlns:xdr="http://schemas.openxmlformats.org/drawingml/2006/spreadsheetDrawing">
      <xdr:col>69</xdr:col>
      <xdr:colOff>142875</xdr:colOff>
      <xdr:row>36</xdr:row>
      <xdr:rowOff>13335</xdr:rowOff>
    </xdr:to>
    <xdr:sp macro="" textlink="">
      <xdr:nvSpPr>
        <xdr:cNvPr id="336" name="楕円 335"/>
        <xdr:cNvSpPr/>
      </xdr:nvSpPr>
      <xdr:spPr>
        <a:xfrm>
          <a:off x="13843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23495</xdr:rowOff>
    </xdr:from>
    <xdr:ext cx="760730" cy="259080"/>
    <xdr:sp macro="" textlink="">
      <xdr:nvSpPr>
        <xdr:cNvPr id="337" name="テキスト ボックス 336"/>
        <xdr:cNvSpPr txBox="1"/>
      </xdr:nvSpPr>
      <xdr:spPr>
        <a:xfrm>
          <a:off x="13512800" y="58527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119380</xdr:rowOff>
    </xdr:from>
    <xdr:to xmlns:xdr="http://schemas.openxmlformats.org/drawingml/2006/spreadsheetDrawing">
      <xdr:col>65</xdr:col>
      <xdr:colOff>53975</xdr:colOff>
      <xdr:row>36</xdr:row>
      <xdr:rowOff>49530</xdr:rowOff>
    </xdr:to>
    <xdr:sp macro="" textlink="">
      <xdr:nvSpPr>
        <xdr:cNvPr id="338" name="楕円 337"/>
        <xdr:cNvSpPr/>
      </xdr:nvSpPr>
      <xdr:spPr>
        <a:xfrm>
          <a:off x="12954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59690</xdr:rowOff>
    </xdr:from>
    <xdr:ext cx="762000" cy="259080"/>
    <xdr:sp macro="" textlink="">
      <xdr:nvSpPr>
        <xdr:cNvPr id="339" name="テキスト ボックス 338"/>
        <xdr:cNvSpPr txBox="1"/>
      </xdr:nvSpPr>
      <xdr:spPr>
        <a:xfrm>
          <a:off x="126238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前年度より0.6</a:t>
          </a:r>
          <a:r>
            <a:rPr kumimoji="1" lang="ja-JP" altLang="en-US" sz="1300">
              <a:latin typeface="ＭＳ Ｐゴシック"/>
              <a:ea typeface="ＭＳ Ｐゴシック"/>
            </a:rPr>
            <a:t>ポイント減少したが、普通会計では土地区画整理事業での借入もあり、類似団体平均を上回る状況にあるため、起債対象事業の精査が更に必要となる。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今後も非常に厳しい財政状況が続くことが見込まれることから、後年度の公債費の負担が大きくならないよう努める。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51" name="テキスト ボックス 350"/>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3" name="テキスト ボックス 352"/>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5" name="テキスト ボックス 354"/>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7" name="テキスト ボックス 356"/>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9" name="テキスト ボックス 358"/>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61" name="テキスト ボックス 360"/>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3" name="テキスト ボックス 362"/>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730" cy="257810"/>
    <xdr:sp macro="" textlink="">
      <xdr:nvSpPr>
        <xdr:cNvPr id="365" name="テキスト ボックス 364"/>
        <xdr:cNvSpPr txBox="1"/>
      </xdr:nvSpPr>
      <xdr:spPr>
        <a:xfrm>
          <a:off x="254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80</xdr:row>
      <xdr:rowOff>104140</xdr:rowOff>
    </xdr:to>
    <xdr:cxnSp macro="">
      <xdr:nvCxnSpPr>
        <xdr:cNvPr id="367" name="直線コネクタ 366"/>
        <xdr:cNvCxnSpPr/>
      </xdr:nvCxnSpPr>
      <xdr:spPr>
        <a:xfrm flipV="1">
          <a:off x="482600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7810"/>
    <xdr:sp macro="" textlink="">
      <xdr:nvSpPr>
        <xdr:cNvPr id="368" name="公債費最小値テキスト"/>
        <xdr:cNvSpPr txBox="1"/>
      </xdr:nvSpPr>
      <xdr:spPr>
        <a:xfrm>
          <a:off x="4914900" y="13792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9" name="直線コネクタ 368"/>
        <xdr:cNvCxnSpPr/>
      </xdr:nvCxnSpPr>
      <xdr:spPr>
        <a:xfrm>
          <a:off x="4737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2000" cy="257810"/>
    <xdr:sp macro="" textlink="">
      <xdr:nvSpPr>
        <xdr:cNvPr id="370" name="公債費最大値テキスト"/>
        <xdr:cNvSpPr txBox="1"/>
      </xdr:nvSpPr>
      <xdr:spPr>
        <a:xfrm>
          <a:off x="4914900" y="12214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71" name="直線コネクタ 370"/>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27940</xdr:rowOff>
    </xdr:from>
    <xdr:to xmlns:xdr="http://schemas.openxmlformats.org/drawingml/2006/spreadsheetDrawing">
      <xdr:col>24</xdr:col>
      <xdr:colOff>25400</xdr:colOff>
      <xdr:row>78</xdr:row>
      <xdr:rowOff>73660</xdr:rowOff>
    </xdr:to>
    <xdr:cxnSp macro="">
      <xdr:nvCxnSpPr>
        <xdr:cNvPr id="372" name="直線コネクタ 371"/>
        <xdr:cNvCxnSpPr/>
      </xdr:nvCxnSpPr>
      <xdr:spPr>
        <a:xfrm flipV="1">
          <a:off x="3987800" y="134010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69850</xdr:rowOff>
    </xdr:from>
    <xdr:ext cx="762000" cy="259080"/>
    <xdr:sp macro="" textlink="">
      <xdr:nvSpPr>
        <xdr:cNvPr id="373" name="公債費平均値テキスト"/>
        <xdr:cNvSpPr txBox="1"/>
      </xdr:nvSpPr>
      <xdr:spPr>
        <a:xfrm>
          <a:off x="491490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74" name="フローチャート: 判断 373"/>
        <xdr:cNvSpPr/>
      </xdr:nvSpPr>
      <xdr:spPr>
        <a:xfrm>
          <a:off x="4775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58420</xdr:rowOff>
    </xdr:from>
    <xdr:to xmlns:xdr="http://schemas.openxmlformats.org/drawingml/2006/spreadsheetDrawing">
      <xdr:col>19</xdr:col>
      <xdr:colOff>187325</xdr:colOff>
      <xdr:row>78</xdr:row>
      <xdr:rowOff>73660</xdr:rowOff>
    </xdr:to>
    <xdr:cxnSp macro="">
      <xdr:nvCxnSpPr>
        <xdr:cNvPr id="375" name="直線コネクタ 374"/>
        <xdr:cNvCxnSpPr/>
      </xdr:nvCxnSpPr>
      <xdr:spPr>
        <a:xfrm>
          <a:off x="3098800" y="134315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76" name="フローチャート: 判断 375"/>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54610</xdr:rowOff>
    </xdr:from>
    <xdr:ext cx="735330" cy="257810"/>
    <xdr:sp macro="" textlink="">
      <xdr:nvSpPr>
        <xdr:cNvPr id="377" name="テキスト ボックス 376"/>
        <xdr:cNvSpPr txBox="1"/>
      </xdr:nvSpPr>
      <xdr:spPr>
        <a:xfrm>
          <a:off x="3606800" y="129133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107950</xdr:rowOff>
    </xdr:from>
    <xdr:to xmlns:xdr="http://schemas.openxmlformats.org/drawingml/2006/spreadsheetDrawing">
      <xdr:col>15</xdr:col>
      <xdr:colOff>98425</xdr:colOff>
      <xdr:row>78</xdr:row>
      <xdr:rowOff>58420</xdr:rowOff>
    </xdr:to>
    <xdr:cxnSp macro="">
      <xdr:nvCxnSpPr>
        <xdr:cNvPr id="378" name="直線コネクタ 377"/>
        <xdr:cNvCxnSpPr/>
      </xdr:nvCxnSpPr>
      <xdr:spPr>
        <a:xfrm>
          <a:off x="2209800" y="133096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9" name="フローチャート: 判断 378"/>
        <xdr:cNvSpPr/>
      </xdr:nvSpPr>
      <xdr:spPr>
        <a:xfrm>
          <a:off x="3048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77470</xdr:rowOff>
    </xdr:from>
    <xdr:ext cx="762000" cy="257810"/>
    <xdr:sp macro="" textlink="">
      <xdr:nvSpPr>
        <xdr:cNvPr id="380" name="テキスト ボックス 379"/>
        <xdr:cNvSpPr txBox="1"/>
      </xdr:nvSpPr>
      <xdr:spPr>
        <a:xfrm>
          <a:off x="2717800" y="12936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107950</xdr:rowOff>
    </xdr:from>
    <xdr:to xmlns:xdr="http://schemas.openxmlformats.org/drawingml/2006/spreadsheetDrawing">
      <xdr:col>11</xdr:col>
      <xdr:colOff>9525</xdr:colOff>
      <xdr:row>78</xdr:row>
      <xdr:rowOff>66040</xdr:rowOff>
    </xdr:to>
    <xdr:cxnSp macro="">
      <xdr:nvCxnSpPr>
        <xdr:cNvPr id="381" name="直線コネクタ 380"/>
        <xdr:cNvCxnSpPr/>
      </xdr:nvCxnSpPr>
      <xdr:spPr>
        <a:xfrm flipV="1">
          <a:off x="1320800" y="133096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106680</xdr:rowOff>
    </xdr:from>
    <xdr:to xmlns:xdr="http://schemas.openxmlformats.org/drawingml/2006/spreadsheetDrawing">
      <xdr:col>11</xdr:col>
      <xdr:colOff>60325</xdr:colOff>
      <xdr:row>77</xdr:row>
      <xdr:rowOff>36830</xdr:rowOff>
    </xdr:to>
    <xdr:sp macro="" textlink="">
      <xdr:nvSpPr>
        <xdr:cNvPr id="382" name="フローチャート: 判断 381"/>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46990</xdr:rowOff>
    </xdr:from>
    <xdr:ext cx="760730" cy="259080"/>
    <xdr:sp macro="" textlink="">
      <xdr:nvSpPr>
        <xdr:cNvPr id="383" name="テキスト ボックス 382"/>
        <xdr:cNvSpPr txBox="1"/>
      </xdr:nvSpPr>
      <xdr:spPr>
        <a:xfrm>
          <a:off x="1828800" y="12905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138430</xdr:rowOff>
    </xdr:from>
    <xdr:ext cx="760730" cy="259080"/>
    <xdr:sp macro="" textlink="">
      <xdr:nvSpPr>
        <xdr:cNvPr id="385" name="テキスト ボックス 384"/>
        <xdr:cNvSpPr txBox="1"/>
      </xdr:nvSpPr>
      <xdr:spPr>
        <a:xfrm>
          <a:off x="939800" y="129971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8" name="テキスト ボックス 387"/>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148590</xdr:rowOff>
    </xdr:from>
    <xdr:to xmlns:xdr="http://schemas.openxmlformats.org/drawingml/2006/spreadsheetDrawing">
      <xdr:col>24</xdr:col>
      <xdr:colOff>76200</xdr:colOff>
      <xdr:row>78</xdr:row>
      <xdr:rowOff>78740</xdr:rowOff>
    </xdr:to>
    <xdr:sp macro="" textlink="">
      <xdr:nvSpPr>
        <xdr:cNvPr id="391" name="楕円 390"/>
        <xdr:cNvSpPr/>
      </xdr:nvSpPr>
      <xdr:spPr>
        <a:xfrm>
          <a:off x="47752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120650</xdr:rowOff>
    </xdr:from>
    <xdr:ext cx="762000" cy="257810"/>
    <xdr:sp macro="" textlink="">
      <xdr:nvSpPr>
        <xdr:cNvPr id="392" name="公債費該当値テキスト"/>
        <xdr:cNvSpPr txBox="1"/>
      </xdr:nvSpPr>
      <xdr:spPr>
        <a:xfrm>
          <a:off x="4914900" y="13322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22860</xdr:rowOff>
    </xdr:from>
    <xdr:to xmlns:xdr="http://schemas.openxmlformats.org/drawingml/2006/spreadsheetDrawing">
      <xdr:col>20</xdr:col>
      <xdr:colOff>38100</xdr:colOff>
      <xdr:row>78</xdr:row>
      <xdr:rowOff>124460</xdr:rowOff>
    </xdr:to>
    <xdr:sp macro="" textlink="">
      <xdr:nvSpPr>
        <xdr:cNvPr id="393" name="楕円 392"/>
        <xdr:cNvSpPr/>
      </xdr:nvSpPr>
      <xdr:spPr>
        <a:xfrm>
          <a:off x="39370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109220</xdr:rowOff>
    </xdr:from>
    <xdr:ext cx="735330" cy="257810"/>
    <xdr:sp macro="" textlink="">
      <xdr:nvSpPr>
        <xdr:cNvPr id="394" name="テキスト ボックス 393"/>
        <xdr:cNvSpPr txBox="1"/>
      </xdr:nvSpPr>
      <xdr:spPr>
        <a:xfrm>
          <a:off x="3606800" y="134823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7620</xdr:rowOff>
    </xdr:from>
    <xdr:to xmlns:xdr="http://schemas.openxmlformats.org/drawingml/2006/spreadsheetDrawing">
      <xdr:col>15</xdr:col>
      <xdr:colOff>149225</xdr:colOff>
      <xdr:row>78</xdr:row>
      <xdr:rowOff>109220</xdr:rowOff>
    </xdr:to>
    <xdr:sp macro="" textlink="">
      <xdr:nvSpPr>
        <xdr:cNvPr id="395" name="楕円 394"/>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93980</xdr:rowOff>
    </xdr:from>
    <xdr:ext cx="762000" cy="259080"/>
    <xdr:sp macro="" textlink="">
      <xdr:nvSpPr>
        <xdr:cNvPr id="396" name="テキスト ボックス 395"/>
        <xdr:cNvSpPr txBox="1"/>
      </xdr:nvSpPr>
      <xdr:spPr>
        <a:xfrm>
          <a:off x="2717800" y="1346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57150</xdr:rowOff>
    </xdr:from>
    <xdr:to xmlns:xdr="http://schemas.openxmlformats.org/drawingml/2006/spreadsheetDrawing">
      <xdr:col>11</xdr:col>
      <xdr:colOff>60325</xdr:colOff>
      <xdr:row>77</xdr:row>
      <xdr:rowOff>158750</xdr:rowOff>
    </xdr:to>
    <xdr:sp macro="" textlink="">
      <xdr:nvSpPr>
        <xdr:cNvPr id="397" name="楕円 396"/>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143510</xdr:rowOff>
    </xdr:from>
    <xdr:ext cx="760730" cy="257810"/>
    <xdr:sp macro="" textlink="">
      <xdr:nvSpPr>
        <xdr:cNvPr id="398" name="テキスト ボックス 397"/>
        <xdr:cNvSpPr txBox="1"/>
      </xdr:nvSpPr>
      <xdr:spPr>
        <a:xfrm>
          <a:off x="1828800" y="133451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99" name="楕円 398"/>
        <xdr:cNvSpPr/>
      </xdr:nvSpPr>
      <xdr:spPr>
        <a:xfrm>
          <a:off x="12700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101600</xdr:rowOff>
    </xdr:from>
    <xdr:ext cx="760730" cy="259080"/>
    <xdr:sp macro="" textlink="">
      <xdr:nvSpPr>
        <xdr:cNvPr id="400" name="テキスト ボックス 399"/>
        <xdr:cNvSpPr txBox="1"/>
      </xdr:nvSpPr>
      <xdr:spPr>
        <a:xfrm>
          <a:off x="939800" y="134747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前年度より1.2</a:t>
          </a:r>
          <a:r>
            <a:rPr kumimoji="1" lang="ja-JP" altLang="en-US" sz="1300">
              <a:latin typeface="ＭＳ Ｐゴシック"/>
              <a:ea typeface="ＭＳ Ｐゴシック"/>
            </a:rPr>
            <a:t>ポイント増加しているが、類似団体、国及び県平均を下回っている。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今後も増加することが見込まれる物件費、維持補修費、扶助費などを抑制するとともに、義務的経費についても抑制に努める。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12" name="テキスト ボックス 411"/>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14" name="テキスト ボックス 413"/>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810"/>
    <xdr:sp macro="" textlink="">
      <xdr:nvSpPr>
        <xdr:cNvPr id="416" name="テキスト ボックス 415"/>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810"/>
    <xdr:sp macro="" textlink="">
      <xdr:nvSpPr>
        <xdr:cNvPr id="418" name="テキスト ボックス 417"/>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810"/>
    <xdr:sp macro="" textlink="">
      <xdr:nvSpPr>
        <xdr:cNvPr id="420" name="テキスト ボックス 419"/>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810"/>
    <xdr:sp macro="" textlink="">
      <xdr:nvSpPr>
        <xdr:cNvPr id="422" name="テキスト ボックス 421"/>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4" name="テキスト ボックス 423"/>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83820</xdr:rowOff>
    </xdr:from>
    <xdr:to xmlns:xdr="http://schemas.openxmlformats.org/drawingml/2006/spreadsheetDrawing">
      <xdr:col>82</xdr:col>
      <xdr:colOff>107950</xdr:colOff>
      <xdr:row>79</xdr:row>
      <xdr:rowOff>97790</xdr:rowOff>
    </xdr:to>
    <xdr:cxnSp macro="">
      <xdr:nvCxnSpPr>
        <xdr:cNvPr id="426" name="直線コネクタ 425"/>
        <xdr:cNvCxnSpPr/>
      </xdr:nvCxnSpPr>
      <xdr:spPr>
        <a:xfrm flipV="1">
          <a:off x="1651000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69215</xdr:rowOff>
    </xdr:from>
    <xdr:ext cx="762000" cy="259080"/>
    <xdr:sp macro="" textlink="">
      <xdr:nvSpPr>
        <xdr:cNvPr id="427" name="公債費以外最小値テキスト"/>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196850</xdr:colOff>
      <xdr:row>79</xdr:row>
      <xdr:rowOff>97790</xdr:rowOff>
    </xdr:to>
    <xdr:cxnSp macro="">
      <xdr:nvCxnSpPr>
        <xdr:cNvPr id="428" name="直線コネクタ 427"/>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170180</xdr:rowOff>
    </xdr:from>
    <xdr:ext cx="762000" cy="259080"/>
    <xdr:sp macro="" textlink="">
      <xdr:nvSpPr>
        <xdr:cNvPr id="429" name="公債費以外最大値テキスト"/>
        <xdr:cNvSpPr txBox="1"/>
      </xdr:nvSpPr>
      <xdr:spPr>
        <a:xfrm>
          <a:off x="16598900"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83820</xdr:rowOff>
    </xdr:from>
    <xdr:to xmlns:xdr="http://schemas.openxmlformats.org/drawingml/2006/spreadsheetDrawing">
      <xdr:col>82</xdr:col>
      <xdr:colOff>196850</xdr:colOff>
      <xdr:row>73</xdr:row>
      <xdr:rowOff>83820</xdr:rowOff>
    </xdr:to>
    <xdr:cxnSp macro="">
      <xdr:nvCxnSpPr>
        <xdr:cNvPr id="430" name="直線コネクタ 429"/>
        <xdr:cNvCxnSpPr/>
      </xdr:nvCxnSpPr>
      <xdr:spPr>
        <a:xfrm>
          <a:off x="16421100" y="1259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6350</xdr:rowOff>
    </xdr:from>
    <xdr:to xmlns:xdr="http://schemas.openxmlformats.org/drawingml/2006/spreadsheetDrawing">
      <xdr:col>82</xdr:col>
      <xdr:colOff>107950</xdr:colOff>
      <xdr:row>75</xdr:row>
      <xdr:rowOff>60960</xdr:rowOff>
    </xdr:to>
    <xdr:cxnSp macro="">
      <xdr:nvCxnSpPr>
        <xdr:cNvPr id="431" name="直線コネクタ 430"/>
        <xdr:cNvCxnSpPr/>
      </xdr:nvCxnSpPr>
      <xdr:spPr>
        <a:xfrm>
          <a:off x="15671800" y="128651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146685</xdr:rowOff>
    </xdr:from>
    <xdr:ext cx="762000" cy="257810"/>
    <xdr:sp macro="" textlink="">
      <xdr:nvSpPr>
        <xdr:cNvPr id="432" name="公債費以外平均値テキスト"/>
        <xdr:cNvSpPr txBox="1"/>
      </xdr:nvSpPr>
      <xdr:spPr>
        <a:xfrm>
          <a:off x="16598900" y="1300543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3175</xdr:rowOff>
    </xdr:from>
    <xdr:to xmlns:xdr="http://schemas.openxmlformats.org/drawingml/2006/spreadsheetDrawing">
      <xdr:col>82</xdr:col>
      <xdr:colOff>158750</xdr:colOff>
      <xdr:row>76</xdr:row>
      <xdr:rowOff>104775</xdr:rowOff>
    </xdr:to>
    <xdr:sp macro="" textlink="">
      <xdr:nvSpPr>
        <xdr:cNvPr id="433" name="フローチャート: 判断 432"/>
        <xdr:cNvSpPr/>
      </xdr:nvSpPr>
      <xdr:spPr>
        <a:xfrm>
          <a:off x="1645920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81280</xdr:rowOff>
    </xdr:from>
    <xdr:to xmlns:xdr="http://schemas.openxmlformats.org/drawingml/2006/spreadsheetDrawing">
      <xdr:col>78</xdr:col>
      <xdr:colOff>69850</xdr:colOff>
      <xdr:row>75</xdr:row>
      <xdr:rowOff>6350</xdr:rowOff>
    </xdr:to>
    <xdr:cxnSp macro="">
      <xdr:nvCxnSpPr>
        <xdr:cNvPr id="434" name="直線コネクタ 433"/>
        <xdr:cNvCxnSpPr/>
      </xdr:nvCxnSpPr>
      <xdr:spPr>
        <a:xfrm>
          <a:off x="14782800" y="1276858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114935</xdr:rowOff>
    </xdr:from>
    <xdr:to xmlns:xdr="http://schemas.openxmlformats.org/drawingml/2006/spreadsheetDrawing">
      <xdr:col>78</xdr:col>
      <xdr:colOff>120650</xdr:colOff>
      <xdr:row>76</xdr:row>
      <xdr:rowOff>45085</xdr:rowOff>
    </xdr:to>
    <xdr:sp macro="" textlink="">
      <xdr:nvSpPr>
        <xdr:cNvPr id="435" name="フローチャート: 判断 434"/>
        <xdr:cNvSpPr/>
      </xdr:nvSpPr>
      <xdr:spPr>
        <a:xfrm>
          <a:off x="15621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29845</xdr:rowOff>
    </xdr:from>
    <xdr:ext cx="736600" cy="257810"/>
    <xdr:sp macro="" textlink="">
      <xdr:nvSpPr>
        <xdr:cNvPr id="436" name="テキスト ボックス 435"/>
        <xdr:cNvSpPr txBox="1"/>
      </xdr:nvSpPr>
      <xdr:spPr>
        <a:xfrm>
          <a:off x="15290800" y="130600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69850</xdr:rowOff>
    </xdr:from>
    <xdr:to xmlns:xdr="http://schemas.openxmlformats.org/drawingml/2006/spreadsheetDrawing">
      <xdr:col>73</xdr:col>
      <xdr:colOff>180975</xdr:colOff>
      <xdr:row>74</xdr:row>
      <xdr:rowOff>81280</xdr:rowOff>
    </xdr:to>
    <xdr:cxnSp macro="">
      <xdr:nvCxnSpPr>
        <xdr:cNvPr id="437" name="直線コネクタ 436"/>
        <xdr:cNvCxnSpPr/>
      </xdr:nvCxnSpPr>
      <xdr:spPr>
        <a:xfrm>
          <a:off x="13893800" y="1258570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33020</xdr:rowOff>
    </xdr:from>
    <xdr:to xmlns:xdr="http://schemas.openxmlformats.org/drawingml/2006/spreadsheetDrawing">
      <xdr:col>74</xdr:col>
      <xdr:colOff>31750</xdr:colOff>
      <xdr:row>75</xdr:row>
      <xdr:rowOff>134620</xdr:rowOff>
    </xdr:to>
    <xdr:sp macro="" textlink="">
      <xdr:nvSpPr>
        <xdr:cNvPr id="438" name="フローチャート: 判断 437"/>
        <xdr:cNvSpPr/>
      </xdr:nvSpPr>
      <xdr:spPr>
        <a:xfrm>
          <a:off x="147320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119380</xdr:rowOff>
    </xdr:from>
    <xdr:ext cx="762000" cy="259080"/>
    <xdr:sp macro="" textlink="">
      <xdr:nvSpPr>
        <xdr:cNvPr id="439" name="テキスト ボックス 438"/>
        <xdr:cNvSpPr txBox="1"/>
      </xdr:nvSpPr>
      <xdr:spPr>
        <a:xfrm>
          <a:off x="1440180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69850</xdr:rowOff>
    </xdr:from>
    <xdr:to xmlns:xdr="http://schemas.openxmlformats.org/drawingml/2006/spreadsheetDrawing">
      <xdr:col>69</xdr:col>
      <xdr:colOff>92075</xdr:colOff>
      <xdr:row>74</xdr:row>
      <xdr:rowOff>158750</xdr:rowOff>
    </xdr:to>
    <xdr:cxnSp macro="">
      <xdr:nvCxnSpPr>
        <xdr:cNvPr id="440" name="直線コネクタ 439"/>
        <xdr:cNvCxnSpPr/>
      </xdr:nvCxnSpPr>
      <xdr:spPr>
        <a:xfrm flipV="1">
          <a:off x="13004800" y="12585700"/>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57785</xdr:rowOff>
    </xdr:from>
    <xdr:to xmlns:xdr="http://schemas.openxmlformats.org/drawingml/2006/spreadsheetDrawing">
      <xdr:col>69</xdr:col>
      <xdr:colOff>142875</xdr:colOff>
      <xdr:row>74</xdr:row>
      <xdr:rowOff>159385</xdr:rowOff>
    </xdr:to>
    <xdr:sp macro="" textlink="">
      <xdr:nvSpPr>
        <xdr:cNvPr id="441" name="フローチャート: 判断 440"/>
        <xdr:cNvSpPr/>
      </xdr:nvSpPr>
      <xdr:spPr>
        <a:xfrm>
          <a:off x="1384300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144145</xdr:rowOff>
    </xdr:from>
    <xdr:ext cx="760730" cy="257810"/>
    <xdr:sp macro="" textlink="">
      <xdr:nvSpPr>
        <xdr:cNvPr id="442" name="テキスト ボックス 441"/>
        <xdr:cNvSpPr txBox="1"/>
      </xdr:nvSpPr>
      <xdr:spPr>
        <a:xfrm>
          <a:off x="13512800" y="128314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60325</xdr:rowOff>
    </xdr:from>
    <xdr:to xmlns:xdr="http://schemas.openxmlformats.org/drawingml/2006/spreadsheetDrawing">
      <xdr:col>65</xdr:col>
      <xdr:colOff>53975</xdr:colOff>
      <xdr:row>75</xdr:row>
      <xdr:rowOff>161925</xdr:rowOff>
    </xdr:to>
    <xdr:sp macro="" textlink="">
      <xdr:nvSpPr>
        <xdr:cNvPr id="443" name="フローチャート: 判断 442"/>
        <xdr:cNvSpPr/>
      </xdr:nvSpPr>
      <xdr:spPr>
        <a:xfrm>
          <a:off x="12954000" y="12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146685</xdr:rowOff>
    </xdr:from>
    <xdr:ext cx="762000" cy="257810"/>
    <xdr:sp macro="" textlink="">
      <xdr:nvSpPr>
        <xdr:cNvPr id="444" name="テキスト ボックス 443"/>
        <xdr:cNvSpPr txBox="1"/>
      </xdr:nvSpPr>
      <xdr:spPr>
        <a:xfrm>
          <a:off x="12623800" y="13005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6" name="テキスト ボックス 445"/>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7" name="テキスト ボックス 446"/>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9" name="テキスト ボックス 448"/>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10160</xdr:rowOff>
    </xdr:from>
    <xdr:to xmlns:xdr="http://schemas.openxmlformats.org/drawingml/2006/spreadsheetDrawing">
      <xdr:col>82</xdr:col>
      <xdr:colOff>158750</xdr:colOff>
      <xdr:row>75</xdr:row>
      <xdr:rowOff>111760</xdr:rowOff>
    </xdr:to>
    <xdr:sp macro="" textlink="">
      <xdr:nvSpPr>
        <xdr:cNvPr id="450" name="楕円 449"/>
        <xdr:cNvSpPr/>
      </xdr:nvSpPr>
      <xdr:spPr>
        <a:xfrm>
          <a:off x="164592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26670</xdr:rowOff>
    </xdr:from>
    <xdr:ext cx="762000" cy="259080"/>
    <xdr:sp macro="" textlink="">
      <xdr:nvSpPr>
        <xdr:cNvPr id="451" name="公債費以外該当値テキスト"/>
        <xdr:cNvSpPr txBox="1"/>
      </xdr:nvSpPr>
      <xdr:spPr>
        <a:xfrm>
          <a:off x="16598900" y="1271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126365</xdr:rowOff>
    </xdr:from>
    <xdr:to xmlns:xdr="http://schemas.openxmlformats.org/drawingml/2006/spreadsheetDrawing">
      <xdr:col>78</xdr:col>
      <xdr:colOff>120650</xdr:colOff>
      <xdr:row>75</xdr:row>
      <xdr:rowOff>56515</xdr:rowOff>
    </xdr:to>
    <xdr:sp macro="" textlink="">
      <xdr:nvSpPr>
        <xdr:cNvPr id="452" name="楕円 451"/>
        <xdr:cNvSpPr/>
      </xdr:nvSpPr>
      <xdr:spPr>
        <a:xfrm>
          <a:off x="15621000" y="12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66675</xdr:rowOff>
    </xdr:from>
    <xdr:ext cx="736600" cy="257810"/>
    <xdr:sp macro="" textlink="">
      <xdr:nvSpPr>
        <xdr:cNvPr id="453" name="テキスト ボックス 452"/>
        <xdr:cNvSpPr txBox="1"/>
      </xdr:nvSpPr>
      <xdr:spPr>
        <a:xfrm>
          <a:off x="15290800" y="1258252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30480</xdr:rowOff>
    </xdr:from>
    <xdr:to xmlns:xdr="http://schemas.openxmlformats.org/drawingml/2006/spreadsheetDrawing">
      <xdr:col>74</xdr:col>
      <xdr:colOff>31750</xdr:colOff>
      <xdr:row>74</xdr:row>
      <xdr:rowOff>132080</xdr:rowOff>
    </xdr:to>
    <xdr:sp macro="" textlink="">
      <xdr:nvSpPr>
        <xdr:cNvPr id="454" name="楕円 453"/>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142240</xdr:rowOff>
    </xdr:from>
    <xdr:ext cx="762000" cy="259080"/>
    <xdr:sp macro="" textlink="">
      <xdr:nvSpPr>
        <xdr:cNvPr id="455" name="テキスト ボックス 454"/>
        <xdr:cNvSpPr txBox="1"/>
      </xdr:nvSpPr>
      <xdr:spPr>
        <a:xfrm>
          <a:off x="14401800" y="1248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19050</xdr:rowOff>
    </xdr:from>
    <xdr:to xmlns:xdr="http://schemas.openxmlformats.org/drawingml/2006/spreadsheetDrawing">
      <xdr:col>69</xdr:col>
      <xdr:colOff>142875</xdr:colOff>
      <xdr:row>73</xdr:row>
      <xdr:rowOff>120650</xdr:rowOff>
    </xdr:to>
    <xdr:sp macro="" textlink="">
      <xdr:nvSpPr>
        <xdr:cNvPr id="456" name="楕円 455"/>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130810</xdr:rowOff>
    </xdr:from>
    <xdr:ext cx="760730" cy="259080"/>
    <xdr:sp macro="" textlink="">
      <xdr:nvSpPr>
        <xdr:cNvPr id="457" name="テキスト ボックス 456"/>
        <xdr:cNvSpPr txBox="1"/>
      </xdr:nvSpPr>
      <xdr:spPr>
        <a:xfrm>
          <a:off x="13512800" y="12303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107950</xdr:rowOff>
    </xdr:from>
    <xdr:to xmlns:xdr="http://schemas.openxmlformats.org/drawingml/2006/spreadsheetDrawing">
      <xdr:col>65</xdr:col>
      <xdr:colOff>53975</xdr:colOff>
      <xdr:row>75</xdr:row>
      <xdr:rowOff>38100</xdr:rowOff>
    </xdr:to>
    <xdr:sp macro="" textlink="">
      <xdr:nvSpPr>
        <xdr:cNvPr id="458" name="楕円 457"/>
        <xdr:cNvSpPr/>
      </xdr:nvSpPr>
      <xdr:spPr>
        <a:xfrm>
          <a:off x="12954000" y="127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48260</xdr:rowOff>
    </xdr:from>
    <xdr:ext cx="762000" cy="259080"/>
    <xdr:sp macro="" textlink="">
      <xdr:nvSpPr>
        <xdr:cNvPr id="459" name="テキスト ボックス 458"/>
        <xdr:cNvSpPr txBox="1"/>
      </xdr:nvSpPr>
      <xdr:spPr>
        <a:xfrm>
          <a:off x="12623800" y="1256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810"/>
    <xdr:sp macro="" textlink="">
      <xdr:nvSpPr>
        <xdr:cNvPr id="33" name="テキスト ボックス 32"/>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810"/>
    <xdr:sp macro="" textlink="">
      <xdr:nvSpPr>
        <xdr:cNvPr id="37" name="テキスト ボックス 36"/>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810"/>
    <xdr:sp macro="" textlink="">
      <xdr:nvSpPr>
        <xdr:cNvPr id="39" name="テキスト ボックス 38"/>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3" name="テキスト ボックス 42"/>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27305</xdr:rowOff>
    </xdr:from>
    <xdr:to xmlns:xdr="http://schemas.openxmlformats.org/drawingml/2006/spreadsheetDrawing">
      <xdr:col>29</xdr:col>
      <xdr:colOff>127000</xdr:colOff>
      <xdr:row>20</xdr:row>
      <xdr:rowOff>109855</xdr:rowOff>
    </xdr:to>
    <xdr:cxnSp macro="">
      <xdr:nvCxnSpPr>
        <xdr:cNvPr id="45" name="直線コネクタ 44"/>
        <xdr:cNvCxnSpPr/>
      </xdr:nvCxnSpPr>
      <xdr:spPr>
        <a:xfrm flipV="1">
          <a:off x="5651500" y="2132330"/>
          <a:ext cx="0" cy="14541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81915</xdr:rowOff>
    </xdr:from>
    <xdr:ext cx="760730" cy="259080"/>
    <xdr:sp macro="" textlink="">
      <xdr:nvSpPr>
        <xdr:cNvPr id="46" name="人口1人当たり決算額の推移最小値テキスト130"/>
        <xdr:cNvSpPr txBox="1"/>
      </xdr:nvSpPr>
      <xdr:spPr>
        <a:xfrm>
          <a:off x="5740400" y="35585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109855</xdr:rowOff>
    </xdr:from>
    <xdr:to xmlns:xdr="http://schemas.openxmlformats.org/drawingml/2006/spreadsheetDrawing">
      <xdr:col>30</xdr:col>
      <xdr:colOff>25400</xdr:colOff>
      <xdr:row>20</xdr:row>
      <xdr:rowOff>109855</xdr:rowOff>
    </xdr:to>
    <xdr:cxnSp macro="">
      <xdr:nvCxnSpPr>
        <xdr:cNvPr id="47" name="直線コネクタ 46"/>
        <xdr:cNvCxnSpPr/>
      </xdr:nvCxnSpPr>
      <xdr:spPr>
        <a:xfrm>
          <a:off x="5562600" y="35864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113665</xdr:rowOff>
    </xdr:from>
    <xdr:ext cx="760730" cy="258445"/>
    <xdr:sp macro="" textlink="">
      <xdr:nvSpPr>
        <xdr:cNvPr id="48" name="人口1人当たり決算額の推移最大値テキスト130"/>
        <xdr:cNvSpPr txBox="1"/>
      </xdr:nvSpPr>
      <xdr:spPr>
        <a:xfrm>
          <a:off x="5740400" y="187579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27305</xdr:rowOff>
    </xdr:from>
    <xdr:to xmlns:xdr="http://schemas.openxmlformats.org/drawingml/2006/spreadsheetDrawing">
      <xdr:col>30</xdr:col>
      <xdr:colOff>25400</xdr:colOff>
      <xdr:row>12</xdr:row>
      <xdr:rowOff>27305</xdr:rowOff>
    </xdr:to>
    <xdr:cxnSp macro="">
      <xdr:nvCxnSpPr>
        <xdr:cNvPr id="49" name="直線コネクタ 48"/>
        <xdr:cNvCxnSpPr/>
      </xdr:nvCxnSpPr>
      <xdr:spPr>
        <a:xfrm>
          <a:off x="5562600" y="2132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91440</xdr:rowOff>
    </xdr:from>
    <xdr:to xmlns:xdr="http://schemas.openxmlformats.org/drawingml/2006/spreadsheetDrawing">
      <xdr:col>29</xdr:col>
      <xdr:colOff>127000</xdr:colOff>
      <xdr:row>19</xdr:row>
      <xdr:rowOff>52070</xdr:rowOff>
    </xdr:to>
    <xdr:cxnSp macro="">
      <xdr:nvCxnSpPr>
        <xdr:cNvPr id="50" name="直線コネクタ 49"/>
        <xdr:cNvCxnSpPr/>
      </xdr:nvCxnSpPr>
      <xdr:spPr>
        <a:xfrm flipV="1">
          <a:off x="5003800" y="3225165"/>
          <a:ext cx="647700" cy="132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78105</xdr:rowOff>
    </xdr:from>
    <xdr:ext cx="760730" cy="257810"/>
    <xdr:sp macro="" textlink="">
      <xdr:nvSpPr>
        <xdr:cNvPr id="51" name="人口1人当たり決算額の推移平均値テキスト130"/>
        <xdr:cNvSpPr txBox="1"/>
      </xdr:nvSpPr>
      <xdr:spPr>
        <a:xfrm>
          <a:off x="5740400" y="321183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106045</xdr:rowOff>
    </xdr:from>
    <xdr:to xmlns:xdr="http://schemas.openxmlformats.org/drawingml/2006/spreadsheetDrawing">
      <xdr:col>29</xdr:col>
      <xdr:colOff>177800</xdr:colOff>
      <xdr:row>19</xdr:row>
      <xdr:rowOff>36195</xdr:rowOff>
    </xdr:to>
    <xdr:sp macro="" textlink="">
      <xdr:nvSpPr>
        <xdr:cNvPr id="52" name="フローチャート: 判断 51"/>
        <xdr:cNvSpPr/>
      </xdr:nvSpPr>
      <xdr:spPr>
        <a:xfrm>
          <a:off x="5600700" y="3239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52070</xdr:rowOff>
    </xdr:from>
    <xdr:to xmlns:xdr="http://schemas.openxmlformats.org/drawingml/2006/spreadsheetDrawing">
      <xdr:col>26</xdr:col>
      <xdr:colOff>50800</xdr:colOff>
      <xdr:row>19</xdr:row>
      <xdr:rowOff>70485</xdr:rowOff>
    </xdr:to>
    <xdr:cxnSp macro="">
      <xdr:nvCxnSpPr>
        <xdr:cNvPr id="53" name="直線コネクタ 52"/>
        <xdr:cNvCxnSpPr/>
      </xdr:nvCxnSpPr>
      <xdr:spPr>
        <a:xfrm flipV="1">
          <a:off x="4305300" y="3357245"/>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7620</xdr:rowOff>
    </xdr:from>
    <xdr:to xmlns:xdr="http://schemas.openxmlformats.org/drawingml/2006/spreadsheetDrawing">
      <xdr:col>26</xdr:col>
      <xdr:colOff>101600</xdr:colOff>
      <xdr:row>19</xdr:row>
      <xdr:rowOff>109220</xdr:rowOff>
    </xdr:to>
    <xdr:sp macro="" textlink="">
      <xdr:nvSpPr>
        <xdr:cNvPr id="54" name="フローチャート: 判断 53"/>
        <xdr:cNvSpPr/>
      </xdr:nvSpPr>
      <xdr:spPr>
        <a:xfrm>
          <a:off x="4953000" y="3312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93980</xdr:rowOff>
    </xdr:from>
    <xdr:ext cx="736600" cy="259080"/>
    <xdr:sp macro="" textlink="">
      <xdr:nvSpPr>
        <xdr:cNvPr id="55" name="テキスト ボックス 54"/>
        <xdr:cNvSpPr txBox="1"/>
      </xdr:nvSpPr>
      <xdr:spPr>
        <a:xfrm>
          <a:off x="4622800" y="33991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70485</xdr:rowOff>
    </xdr:from>
    <xdr:to xmlns:xdr="http://schemas.openxmlformats.org/drawingml/2006/spreadsheetDrawing">
      <xdr:col>22</xdr:col>
      <xdr:colOff>114300</xdr:colOff>
      <xdr:row>19</xdr:row>
      <xdr:rowOff>77470</xdr:rowOff>
    </xdr:to>
    <xdr:cxnSp macro="">
      <xdr:nvCxnSpPr>
        <xdr:cNvPr id="56" name="直線コネクタ 55"/>
        <xdr:cNvCxnSpPr/>
      </xdr:nvCxnSpPr>
      <xdr:spPr>
        <a:xfrm flipV="1">
          <a:off x="3606800" y="337566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37465</xdr:rowOff>
    </xdr:from>
    <xdr:to xmlns:xdr="http://schemas.openxmlformats.org/drawingml/2006/spreadsheetDrawing">
      <xdr:col>22</xdr:col>
      <xdr:colOff>165100</xdr:colOff>
      <xdr:row>19</xdr:row>
      <xdr:rowOff>139065</xdr:rowOff>
    </xdr:to>
    <xdr:sp macro="" textlink="">
      <xdr:nvSpPr>
        <xdr:cNvPr id="57" name="フローチャート: 判断 56"/>
        <xdr:cNvSpPr/>
      </xdr:nvSpPr>
      <xdr:spPr>
        <a:xfrm>
          <a:off x="4254500" y="334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123825</xdr:rowOff>
    </xdr:from>
    <xdr:ext cx="762000" cy="257810"/>
    <xdr:sp macro="" textlink="">
      <xdr:nvSpPr>
        <xdr:cNvPr id="58" name="テキスト ボックス 57"/>
        <xdr:cNvSpPr txBox="1"/>
      </xdr:nvSpPr>
      <xdr:spPr>
        <a:xfrm>
          <a:off x="3924300" y="3429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77470</xdr:rowOff>
    </xdr:from>
    <xdr:to xmlns:xdr="http://schemas.openxmlformats.org/drawingml/2006/spreadsheetDrawing">
      <xdr:col>18</xdr:col>
      <xdr:colOff>177800</xdr:colOff>
      <xdr:row>19</xdr:row>
      <xdr:rowOff>78105</xdr:rowOff>
    </xdr:to>
    <xdr:cxnSp macro="">
      <xdr:nvCxnSpPr>
        <xdr:cNvPr id="59" name="直線コネクタ 58"/>
        <xdr:cNvCxnSpPr/>
      </xdr:nvCxnSpPr>
      <xdr:spPr>
        <a:xfrm flipV="1">
          <a:off x="2908300" y="338264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40640</xdr:rowOff>
    </xdr:from>
    <xdr:to xmlns:xdr="http://schemas.openxmlformats.org/drawingml/2006/spreadsheetDrawing">
      <xdr:col>19</xdr:col>
      <xdr:colOff>38100</xdr:colOff>
      <xdr:row>19</xdr:row>
      <xdr:rowOff>141605</xdr:rowOff>
    </xdr:to>
    <xdr:sp macro="" textlink="">
      <xdr:nvSpPr>
        <xdr:cNvPr id="60" name="フローチャート: 判断 59"/>
        <xdr:cNvSpPr/>
      </xdr:nvSpPr>
      <xdr:spPr>
        <a:xfrm>
          <a:off x="3556000" y="33458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126365</xdr:rowOff>
    </xdr:from>
    <xdr:ext cx="762000" cy="259080"/>
    <xdr:sp macro="" textlink="">
      <xdr:nvSpPr>
        <xdr:cNvPr id="61" name="テキスト ボックス 60"/>
        <xdr:cNvSpPr txBox="1"/>
      </xdr:nvSpPr>
      <xdr:spPr>
        <a:xfrm>
          <a:off x="3225800" y="343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58420</xdr:rowOff>
    </xdr:from>
    <xdr:to xmlns:xdr="http://schemas.openxmlformats.org/drawingml/2006/spreadsheetDrawing">
      <xdr:col>15</xdr:col>
      <xdr:colOff>101600</xdr:colOff>
      <xdr:row>19</xdr:row>
      <xdr:rowOff>160020</xdr:rowOff>
    </xdr:to>
    <xdr:sp macro="" textlink="">
      <xdr:nvSpPr>
        <xdr:cNvPr id="62" name="フローチャート: 判断 61"/>
        <xdr:cNvSpPr/>
      </xdr:nvSpPr>
      <xdr:spPr>
        <a:xfrm>
          <a:off x="2857500" y="3363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144780</xdr:rowOff>
    </xdr:from>
    <xdr:ext cx="762000" cy="257810"/>
    <xdr:sp macro="" textlink="">
      <xdr:nvSpPr>
        <xdr:cNvPr id="63" name="テキスト ボックス 62"/>
        <xdr:cNvSpPr txBox="1"/>
      </xdr:nvSpPr>
      <xdr:spPr>
        <a:xfrm>
          <a:off x="2527300" y="3449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4" name="テキスト ボックス 63"/>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40640</xdr:rowOff>
    </xdr:from>
    <xdr:to xmlns:xdr="http://schemas.openxmlformats.org/drawingml/2006/spreadsheetDrawing">
      <xdr:col>29</xdr:col>
      <xdr:colOff>177800</xdr:colOff>
      <xdr:row>18</xdr:row>
      <xdr:rowOff>142240</xdr:rowOff>
    </xdr:to>
    <xdr:sp macro="" textlink="">
      <xdr:nvSpPr>
        <xdr:cNvPr id="69" name="楕円 68"/>
        <xdr:cNvSpPr/>
      </xdr:nvSpPr>
      <xdr:spPr>
        <a:xfrm>
          <a:off x="5600700" y="31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57150</xdr:rowOff>
    </xdr:from>
    <xdr:ext cx="760730" cy="259080"/>
    <xdr:sp macro="" textlink="">
      <xdr:nvSpPr>
        <xdr:cNvPr id="70" name="人口1人当たり決算額の推移該当値テキスト130"/>
        <xdr:cNvSpPr txBox="1"/>
      </xdr:nvSpPr>
      <xdr:spPr>
        <a:xfrm>
          <a:off x="5740400" y="30194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1270</xdr:rowOff>
    </xdr:from>
    <xdr:to xmlns:xdr="http://schemas.openxmlformats.org/drawingml/2006/spreadsheetDrawing">
      <xdr:col>26</xdr:col>
      <xdr:colOff>101600</xdr:colOff>
      <xdr:row>19</xdr:row>
      <xdr:rowOff>102870</xdr:rowOff>
    </xdr:to>
    <xdr:sp macro="" textlink="">
      <xdr:nvSpPr>
        <xdr:cNvPr id="71" name="楕円 70"/>
        <xdr:cNvSpPr/>
      </xdr:nvSpPr>
      <xdr:spPr>
        <a:xfrm>
          <a:off x="4953000" y="330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113030</xdr:rowOff>
    </xdr:from>
    <xdr:ext cx="736600" cy="259080"/>
    <xdr:sp macro="" textlink="">
      <xdr:nvSpPr>
        <xdr:cNvPr id="72" name="テキスト ボックス 71"/>
        <xdr:cNvSpPr txBox="1"/>
      </xdr:nvSpPr>
      <xdr:spPr>
        <a:xfrm>
          <a:off x="4622800" y="3075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19685</xdr:rowOff>
    </xdr:from>
    <xdr:to xmlns:xdr="http://schemas.openxmlformats.org/drawingml/2006/spreadsheetDrawing">
      <xdr:col>22</xdr:col>
      <xdr:colOff>165100</xdr:colOff>
      <xdr:row>19</xdr:row>
      <xdr:rowOff>121285</xdr:rowOff>
    </xdr:to>
    <xdr:sp macro="" textlink="">
      <xdr:nvSpPr>
        <xdr:cNvPr id="73" name="楕円 72"/>
        <xdr:cNvSpPr/>
      </xdr:nvSpPr>
      <xdr:spPr>
        <a:xfrm>
          <a:off x="4254500" y="332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132080</xdr:rowOff>
    </xdr:from>
    <xdr:ext cx="762000" cy="257810"/>
    <xdr:sp macro="" textlink="">
      <xdr:nvSpPr>
        <xdr:cNvPr id="74" name="テキスト ボックス 73"/>
        <xdr:cNvSpPr txBox="1"/>
      </xdr:nvSpPr>
      <xdr:spPr>
        <a:xfrm>
          <a:off x="3924300" y="30943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26670</xdr:rowOff>
    </xdr:from>
    <xdr:to xmlns:xdr="http://schemas.openxmlformats.org/drawingml/2006/spreadsheetDrawing">
      <xdr:col>19</xdr:col>
      <xdr:colOff>38100</xdr:colOff>
      <xdr:row>19</xdr:row>
      <xdr:rowOff>128270</xdr:rowOff>
    </xdr:to>
    <xdr:sp macro="" textlink="">
      <xdr:nvSpPr>
        <xdr:cNvPr id="75" name="楕円 74"/>
        <xdr:cNvSpPr/>
      </xdr:nvSpPr>
      <xdr:spPr>
        <a:xfrm>
          <a:off x="3556000" y="3331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138430</xdr:rowOff>
    </xdr:from>
    <xdr:ext cx="762000" cy="259080"/>
    <xdr:sp macro="" textlink="">
      <xdr:nvSpPr>
        <xdr:cNvPr id="76" name="テキスト ボックス 75"/>
        <xdr:cNvSpPr txBox="1"/>
      </xdr:nvSpPr>
      <xdr:spPr>
        <a:xfrm>
          <a:off x="3225800" y="3100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27305</xdr:rowOff>
    </xdr:from>
    <xdr:to xmlns:xdr="http://schemas.openxmlformats.org/drawingml/2006/spreadsheetDrawing">
      <xdr:col>15</xdr:col>
      <xdr:colOff>101600</xdr:colOff>
      <xdr:row>19</xdr:row>
      <xdr:rowOff>128905</xdr:rowOff>
    </xdr:to>
    <xdr:sp macro="" textlink="">
      <xdr:nvSpPr>
        <xdr:cNvPr id="77" name="楕円 76"/>
        <xdr:cNvSpPr/>
      </xdr:nvSpPr>
      <xdr:spPr>
        <a:xfrm>
          <a:off x="2857500" y="333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139065</xdr:rowOff>
    </xdr:from>
    <xdr:ext cx="762000" cy="259080"/>
    <xdr:sp macro="" textlink="">
      <xdr:nvSpPr>
        <xdr:cNvPr id="78" name="テキスト ボックス 77"/>
        <xdr:cNvSpPr txBox="1"/>
      </xdr:nvSpPr>
      <xdr:spPr>
        <a:xfrm>
          <a:off x="2527300" y="310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2" name="テキスト ボックス 91"/>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6540"/>
    <xdr:sp macro="" textlink="">
      <xdr:nvSpPr>
        <xdr:cNvPr id="102" name="テキスト ボックス 101"/>
        <xdr:cNvSpPr txBox="1"/>
      </xdr:nvSpPr>
      <xdr:spPr>
        <a:xfrm>
          <a:off x="1384300" y="61626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6" name="テキスト ボックス 105"/>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1270</xdr:rowOff>
    </xdr:from>
    <xdr:to xmlns:xdr="http://schemas.openxmlformats.org/drawingml/2006/spreadsheetDrawing">
      <xdr:col>29</xdr:col>
      <xdr:colOff>127000</xdr:colOff>
      <xdr:row>37</xdr:row>
      <xdr:rowOff>290195</xdr:rowOff>
    </xdr:to>
    <xdr:cxnSp macro="">
      <xdr:nvCxnSpPr>
        <xdr:cNvPr id="108" name="直線コネクタ 107"/>
        <xdr:cNvCxnSpPr/>
      </xdr:nvCxnSpPr>
      <xdr:spPr>
        <a:xfrm flipV="1">
          <a:off x="5651500" y="59258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263525</xdr:rowOff>
    </xdr:from>
    <xdr:ext cx="760730" cy="259080"/>
    <xdr:sp macro="" textlink="">
      <xdr:nvSpPr>
        <xdr:cNvPr id="109" name="人口1人当たり決算額の推移最小値テキスト445"/>
        <xdr:cNvSpPr txBox="1"/>
      </xdr:nvSpPr>
      <xdr:spPr>
        <a:xfrm>
          <a:off x="5740400" y="7388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290195</xdr:rowOff>
    </xdr:from>
    <xdr:to xmlns:xdr="http://schemas.openxmlformats.org/drawingml/2006/spreadsheetDrawing">
      <xdr:col>30</xdr:col>
      <xdr:colOff>25400</xdr:colOff>
      <xdr:row>37</xdr:row>
      <xdr:rowOff>290195</xdr:rowOff>
    </xdr:to>
    <xdr:cxnSp macro="">
      <xdr:nvCxnSpPr>
        <xdr:cNvPr id="110" name="直線コネクタ 109"/>
        <xdr:cNvCxnSpPr/>
      </xdr:nvCxnSpPr>
      <xdr:spPr>
        <a:xfrm>
          <a:off x="5562600" y="7414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259715</xdr:rowOff>
    </xdr:from>
    <xdr:ext cx="760730" cy="257175"/>
    <xdr:sp macro="" textlink="">
      <xdr:nvSpPr>
        <xdr:cNvPr id="111" name="人口1人当たり決算額の推移最大値テキスト445"/>
        <xdr:cNvSpPr txBox="1"/>
      </xdr:nvSpPr>
      <xdr:spPr>
        <a:xfrm>
          <a:off x="5740400" y="566991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1270</xdr:rowOff>
    </xdr:from>
    <xdr:to xmlns:xdr="http://schemas.openxmlformats.org/drawingml/2006/spreadsheetDrawing">
      <xdr:col>30</xdr:col>
      <xdr:colOff>25400</xdr:colOff>
      <xdr:row>33</xdr:row>
      <xdr:rowOff>1270</xdr:rowOff>
    </xdr:to>
    <xdr:cxnSp macro="">
      <xdr:nvCxnSpPr>
        <xdr:cNvPr id="112" name="直線コネクタ 111"/>
        <xdr:cNvCxnSpPr/>
      </xdr:nvCxnSpPr>
      <xdr:spPr>
        <a:xfrm>
          <a:off x="5562600" y="5925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286385</xdr:rowOff>
    </xdr:from>
    <xdr:to xmlns:xdr="http://schemas.openxmlformats.org/drawingml/2006/spreadsheetDrawing">
      <xdr:col>29</xdr:col>
      <xdr:colOff>127000</xdr:colOff>
      <xdr:row>35</xdr:row>
      <xdr:rowOff>314960</xdr:rowOff>
    </xdr:to>
    <xdr:cxnSp macro="">
      <xdr:nvCxnSpPr>
        <xdr:cNvPr id="113" name="直線コネクタ 112"/>
        <xdr:cNvCxnSpPr/>
      </xdr:nvCxnSpPr>
      <xdr:spPr>
        <a:xfrm>
          <a:off x="5003800" y="6896735"/>
          <a:ext cx="6477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76835</xdr:rowOff>
    </xdr:from>
    <xdr:ext cx="760730" cy="256540"/>
    <xdr:sp macro="" textlink="">
      <xdr:nvSpPr>
        <xdr:cNvPr id="114" name="人口1人当たり決算額の推移平均値テキスト445"/>
        <xdr:cNvSpPr txBox="1"/>
      </xdr:nvSpPr>
      <xdr:spPr>
        <a:xfrm>
          <a:off x="5740400" y="6687185"/>
          <a:ext cx="7607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231140</xdr:rowOff>
    </xdr:from>
    <xdr:to xmlns:xdr="http://schemas.openxmlformats.org/drawingml/2006/spreadsheetDrawing">
      <xdr:col>29</xdr:col>
      <xdr:colOff>177800</xdr:colOff>
      <xdr:row>35</xdr:row>
      <xdr:rowOff>333375</xdr:rowOff>
    </xdr:to>
    <xdr:sp macro="" textlink="">
      <xdr:nvSpPr>
        <xdr:cNvPr id="115" name="フローチャート: 判断 114"/>
        <xdr:cNvSpPr/>
      </xdr:nvSpPr>
      <xdr:spPr>
        <a:xfrm>
          <a:off x="5600700" y="68414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286385</xdr:rowOff>
    </xdr:from>
    <xdr:to xmlns:xdr="http://schemas.openxmlformats.org/drawingml/2006/spreadsheetDrawing">
      <xdr:col>26</xdr:col>
      <xdr:colOff>50800</xdr:colOff>
      <xdr:row>35</xdr:row>
      <xdr:rowOff>337820</xdr:rowOff>
    </xdr:to>
    <xdr:cxnSp macro="">
      <xdr:nvCxnSpPr>
        <xdr:cNvPr id="116" name="直線コネクタ 115"/>
        <xdr:cNvCxnSpPr/>
      </xdr:nvCxnSpPr>
      <xdr:spPr>
        <a:xfrm flipV="1">
          <a:off x="4305300" y="689673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17" name="フローチャート: 判断 116"/>
        <xdr:cNvSpPr/>
      </xdr:nvSpPr>
      <xdr:spPr>
        <a:xfrm>
          <a:off x="49530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337820</xdr:rowOff>
    </xdr:from>
    <xdr:ext cx="736600" cy="256540"/>
    <xdr:sp macro="" textlink="">
      <xdr:nvSpPr>
        <xdr:cNvPr id="118" name="テキスト ボックス 117"/>
        <xdr:cNvSpPr txBox="1"/>
      </xdr:nvSpPr>
      <xdr:spPr>
        <a:xfrm>
          <a:off x="4622800" y="660527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337820</xdr:rowOff>
    </xdr:from>
    <xdr:to xmlns:xdr="http://schemas.openxmlformats.org/drawingml/2006/spreadsheetDrawing">
      <xdr:col>22</xdr:col>
      <xdr:colOff>114300</xdr:colOff>
      <xdr:row>36</xdr:row>
      <xdr:rowOff>19685</xdr:rowOff>
    </xdr:to>
    <xdr:cxnSp macro="">
      <xdr:nvCxnSpPr>
        <xdr:cNvPr id="119" name="直線コネクタ 118"/>
        <xdr:cNvCxnSpPr/>
      </xdr:nvCxnSpPr>
      <xdr:spPr>
        <a:xfrm flipV="1">
          <a:off x="3606800" y="6948170"/>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219075</xdr:rowOff>
    </xdr:from>
    <xdr:to xmlns:xdr="http://schemas.openxmlformats.org/drawingml/2006/spreadsheetDrawing">
      <xdr:col>22</xdr:col>
      <xdr:colOff>165100</xdr:colOff>
      <xdr:row>35</xdr:row>
      <xdr:rowOff>321310</xdr:rowOff>
    </xdr:to>
    <xdr:sp macro="" textlink="">
      <xdr:nvSpPr>
        <xdr:cNvPr id="120" name="フローチャート: 判断 119"/>
        <xdr:cNvSpPr/>
      </xdr:nvSpPr>
      <xdr:spPr>
        <a:xfrm>
          <a:off x="42545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332105</xdr:rowOff>
    </xdr:from>
    <xdr:ext cx="762000" cy="259715"/>
    <xdr:sp macro="" textlink="">
      <xdr:nvSpPr>
        <xdr:cNvPr id="121" name="テキスト ボックス 120"/>
        <xdr:cNvSpPr txBox="1"/>
      </xdr:nvSpPr>
      <xdr:spPr>
        <a:xfrm>
          <a:off x="3924300" y="65995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19685</xdr:rowOff>
    </xdr:from>
    <xdr:to xmlns:xdr="http://schemas.openxmlformats.org/drawingml/2006/spreadsheetDrawing">
      <xdr:col>18</xdr:col>
      <xdr:colOff>177800</xdr:colOff>
      <xdr:row>36</xdr:row>
      <xdr:rowOff>25400</xdr:rowOff>
    </xdr:to>
    <xdr:cxnSp macro="">
      <xdr:nvCxnSpPr>
        <xdr:cNvPr id="122" name="直線コネクタ 121"/>
        <xdr:cNvCxnSpPr/>
      </xdr:nvCxnSpPr>
      <xdr:spPr>
        <a:xfrm flipV="1">
          <a:off x="2908300" y="697293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233680</xdr:rowOff>
    </xdr:from>
    <xdr:to xmlns:xdr="http://schemas.openxmlformats.org/drawingml/2006/spreadsheetDrawing">
      <xdr:col>19</xdr:col>
      <xdr:colOff>38100</xdr:colOff>
      <xdr:row>35</xdr:row>
      <xdr:rowOff>335915</xdr:rowOff>
    </xdr:to>
    <xdr:sp macro="" textlink="">
      <xdr:nvSpPr>
        <xdr:cNvPr id="123" name="フローチャート: 判断 122"/>
        <xdr:cNvSpPr/>
      </xdr:nvSpPr>
      <xdr:spPr>
        <a:xfrm>
          <a:off x="3556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2540</xdr:rowOff>
    </xdr:from>
    <xdr:ext cx="762000" cy="259715"/>
    <xdr:sp macro="" textlink="">
      <xdr:nvSpPr>
        <xdr:cNvPr id="124" name="テキスト ボックス 123"/>
        <xdr:cNvSpPr txBox="1"/>
      </xdr:nvSpPr>
      <xdr:spPr>
        <a:xfrm>
          <a:off x="32258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239395</xdr:rowOff>
    </xdr:from>
    <xdr:to xmlns:xdr="http://schemas.openxmlformats.org/drawingml/2006/spreadsheetDrawing">
      <xdr:col>15</xdr:col>
      <xdr:colOff>101600</xdr:colOff>
      <xdr:row>35</xdr:row>
      <xdr:rowOff>340360</xdr:rowOff>
    </xdr:to>
    <xdr:sp macro="" textlink="">
      <xdr:nvSpPr>
        <xdr:cNvPr id="125" name="フローチャート: 判断 124"/>
        <xdr:cNvSpPr/>
      </xdr:nvSpPr>
      <xdr:spPr>
        <a:xfrm>
          <a:off x="28575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8255</xdr:rowOff>
    </xdr:from>
    <xdr:ext cx="762000" cy="256540"/>
    <xdr:sp macro="" textlink="">
      <xdr:nvSpPr>
        <xdr:cNvPr id="126" name="テキスト ボックス 125"/>
        <xdr:cNvSpPr txBox="1"/>
      </xdr:nvSpPr>
      <xdr:spPr>
        <a:xfrm>
          <a:off x="2527300" y="66186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7" name="テキスト ボックス 126"/>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263525</xdr:rowOff>
    </xdr:from>
    <xdr:to xmlns:xdr="http://schemas.openxmlformats.org/drawingml/2006/spreadsheetDrawing">
      <xdr:col>29</xdr:col>
      <xdr:colOff>177800</xdr:colOff>
      <xdr:row>36</xdr:row>
      <xdr:rowOff>22225</xdr:rowOff>
    </xdr:to>
    <xdr:sp macro="" textlink="">
      <xdr:nvSpPr>
        <xdr:cNvPr id="132" name="楕円 131"/>
        <xdr:cNvSpPr/>
      </xdr:nvSpPr>
      <xdr:spPr>
        <a:xfrm>
          <a:off x="5600700" y="687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235585</xdr:rowOff>
    </xdr:from>
    <xdr:ext cx="760730" cy="257810"/>
    <xdr:sp macro="" textlink="">
      <xdr:nvSpPr>
        <xdr:cNvPr id="133" name="人口1人当たり決算額の推移該当値テキスト445"/>
        <xdr:cNvSpPr txBox="1"/>
      </xdr:nvSpPr>
      <xdr:spPr>
        <a:xfrm>
          <a:off x="5740400" y="684593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235585</xdr:rowOff>
    </xdr:from>
    <xdr:to xmlns:xdr="http://schemas.openxmlformats.org/drawingml/2006/spreadsheetDrawing">
      <xdr:col>26</xdr:col>
      <xdr:colOff>101600</xdr:colOff>
      <xdr:row>35</xdr:row>
      <xdr:rowOff>337820</xdr:rowOff>
    </xdr:to>
    <xdr:sp macro="" textlink="">
      <xdr:nvSpPr>
        <xdr:cNvPr id="134" name="楕円 133"/>
        <xdr:cNvSpPr/>
      </xdr:nvSpPr>
      <xdr:spPr>
        <a:xfrm>
          <a:off x="4953000" y="68459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321310</xdr:rowOff>
    </xdr:from>
    <xdr:ext cx="736600" cy="259080"/>
    <xdr:sp macro="" textlink="">
      <xdr:nvSpPr>
        <xdr:cNvPr id="135" name="テキスト ボックス 134"/>
        <xdr:cNvSpPr txBox="1"/>
      </xdr:nvSpPr>
      <xdr:spPr>
        <a:xfrm>
          <a:off x="4622800" y="6931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286385</xdr:rowOff>
    </xdr:from>
    <xdr:to xmlns:xdr="http://schemas.openxmlformats.org/drawingml/2006/spreadsheetDrawing">
      <xdr:col>22</xdr:col>
      <xdr:colOff>165100</xdr:colOff>
      <xdr:row>36</xdr:row>
      <xdr:rowOff>45085</xdr:rowOff>
    </xdr:to>
    <xdr:sp macro="" textlink="">
      <xdr:nvSpPr>
        <xdr:cNvPr id="136" name="楕円 135"/>
        <xdr:cNvSpPr/>
      </xdr:nvSpPr>
      <xdr:spPr>
        <a:xfrm>
          <a:off x="4254500" y="689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29845</xdr:rowOff>
    </xdr:from>
    <xdr:ext cx="762000" cy="257175"/>
    <xdr:sp macro="" textlink="">
      <xdr:nvSpPr>
        <xdr:cNvPr id="137" name="テキスト ボックス 136"/>
        <xdr:cNvSpPr txBox="1"/>
      </xdr:nvSpPr>
      <xdr:spPr>
        <a:xfrm>
          <a:off x="3924300" y="69830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311785</xdr:rowOff>
    </xdr:from>
    <xdr:to xmlns:xdr="http://schemas.openxmlformats.org/drawingml/2006/spreadsheetDrawing">
      <xdr:col>19</xdr:col>
      <xdr:colOff>38100</xdr:colOff>
      <xdr:row>36</xdr:row>
      <xdr:rowOff>70485</xdr:rowOff>
    </xdr:to>
    <xdr:sp macro="" textlink="">
      <xdr:nvSpPr>
        <xdr:cNvPr id="138" name="楕円 137"/>
        <xdr:cNvSpPr/>
      </xdr:nvSpPr>
      <xdr:spPr>
        <a:xfrm>
          <a:off x="3556000" y="692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55245</xdr:rowOff>
    </xdr:from>
    <xdr:ext cx="762000" cy="257175"/>
    <xdr:sp macro="" textlink="">
      <xdr:nvSpPr>
        <xdr:cNvPr id="139" name="テキスト ボックス 138"/>
        <xdr:cNvSpPr txBox="1"/>
      </xdr:nvSpPr>
      <xdr:spPr>
        <a:xfrm>
          <a:off x="3225800" y="70084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317500</xdr:rowOff>
    </xdr:from>
    <xdr:to xmlns:xdr="http://schemas.openxmlformats.org/drawingml/2006/spreadsheetDrawing">
      <xdr:col>15</xdr:col>
      <xdr:colOff>101600</xdr:colOff>
      <xdr:row>36</xdr:row>
      <xdr:rowOff>76200</xdr:rowOff>
    </xdr:to>
    <xdr:sp macro="" textlink="">
      <xdr:nvSpPr>
        <xdr:cNvPr id="140" name="楕円 139"/>
        <xdr:cNvSpPr/>
      </xdr:nvSpPr>
      <xdr:spPr>
        <a:xfrm>
          <a:off x="2857500" y="6927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60960</xdr:rowOff>
    </xdr:from>
    <xdr:ext cx="762000" cy="259715"/>
    <xdr:sp macro="" textlink="">
      <xdr:nvSpPr>
        <xdr:cNvPr id="141" name="テキスト ボックス 140"/>
        <xdr:cNvSpPr txBox="1"/>
      </xdr:nvSpPr>
      <xdr:spPr>
        <a:xfrm>
          <a:off x="2527300" y="7014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77,963
76,460
193.05
35,060,529
33,080,444
1,854,904
19,523,988
28,434,896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19.5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7810"/>
    <xdr:sp macro="" textlink="">
      <xdr:nvSpPr>
        <xdr:cNvPr id="46" name="テキスト ボックス 45"/>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360" cy="257810"/>
    <xdr:sp macro="" textlink="">
      <xdr:nvSpPr>
        <xdr:cNvPr id="50" name="テキスト ボックス 49"/>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360" cy="258445"/>
    <xdr:sp macro="" textlink="">
      <xdr:nvSpPr>
        <xdr:cNvPr id="52" name="テキスト ボックス 51"/>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360" cy="259080"/>
    <xdr:sp macro="" textlink="">
      <xdr:nvSpPr>
        <xdr:cNvPr id="54" name="テキスト ボックス 53"/>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6" name="テキスト ボックス 55"/>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116840</xdr:rowOff>
    </xdr:from>
    <xdr:to xmlns:xdr="http://schemas.openxmlformats.org/drawingml/2006/spreadsheetDrawing">
      <xdr:col>24</xdr:col>
      <xdr:colOff>62865</xdr:colOff>
      <xdr:row>38</xdr:row>
      <xdr:rowOff>146685</xdr:rowOff>
    </xdr:to>
    <xdr:cxnSp macro="">
      <xdr:nvCxnSpPr>
        <xdr:cNvPr id="58" name="直線コネクタ 57"/>
        <xdr:cNvCxnSpPr/>
      </xdr:nvCxnSpPr>
      <xdr:spPr>
        <a:xfrm flipV="1">
          <a:off x="4633595" y="5260340"/>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150495</xdr:rowOff>
    </xdr:from>
    <xdr:ext cx="534670" cy="259080"/>
    <xdr:sp macro="" textlink="">
      <xdr:nvSpPr>
        <xdr:cNvPr id="59" name="人件費最小値テキスト"/>
        <xdr:cNvSpPr txBox="1"/>
      </xdr:nvSpPr>
      <xdr:spPr>
        <a:xfrm>
          <a:off x="4686300" y="666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146685</xdr:rowOff>
    </xdr:from>
    <xdr:to xmlns:xdr="http://schemas.openxmlformats.org/drawingml/2006/spreadsheetDrawing">
      <xdr:col>24</xdr:col>
      <xdr:colOff>152400</xdr:colOff>
      <xdr:row>38</xdr:row>
      <xdr:rowOff>146685</xdr:rowOff>
    </xdr:to>
    <xdr:cxnSp macro="">
      <xdr:nvCxnSpPr>
        <xdr:cNvPr id="60" name="直線コネクタ 59"/>
        <xdr:cNvCxnSpPr/>
      </xdr:nvCxnSpPr>
      <xdr:spPr>
        <a:xfrm>
          <a:off x="4546600" y="666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63500</xdr:rowOff>
    </xdr:from>
    <xdr:ext cx="598805" cy="257810"/>
    <xdr:sp macro="" textlink="">
      <xdr:nvSpPr>
        <xdr:cNvPr id="61" name="人件費最大値テキスト"/>
        <xdr:cNvSpPr txBox="1"/>
      </xdr:nvSpPr>
      <xdr:spPr>
        <a:xfrm>
          <a:off x="4686300" y="50355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116840</xdr:rowOff>
    </xdr:from>
    <xdr:to xmlns:xdr="http://schemas.openxmlformats.org/drawingml/2006/spreadsheetDrawing">
      <xdr:col>24</xdr:col>
      <xdr:colOff>152400</xdr:colOff>
      <xdr:row>30</xdr:row>
      <xdr:rowOff>116840</xdr:rowOff>
    </xdr:to>
    <xdr:cxnSp macro="">
      <xdr:nvCxnSpPr>
        <xdr:cNvPr id="62" name="直線コネクタ 61"/>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77470</xdr:rowOff>
    </xdr:from>
    <xdr:to xmlns:xdr="http://schemas.openxmlformats.org/drawingml/2006/spreadsheetDrawing">
      <xdr:col>24</xdr:col>
      <xdr:colOff>63500</xdr:colOff>
      <xdr:row>37</xdr:row>
      <xdr:rowOff>64770</xdr:rowOff>
    </xdr:to>
    <xdr:cxnSp macro="">
      <xdr:nvCxnSpPr>
        <xdr:cNvPr id="63" name="直線コネクタ 62"/>
        <xdr:cNvCxnSpPr/>
      </xdr:nvCxnSpPr>
      <xdr:spPr>
        <a:xfrm flipV="1">
          <a:off x="3797300" y="6249670"/>
          <a:ext cx="838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534670" cy="259080"/>
    <xdr:sp macro="" textlink="">
      <xdr:nvSpPr>
        <xdr:cNvPr id="64" name="人件費平均値テキスト"/>
        <xdr:cNvSpPr txBox="1"/>
      </xdr:nvSpPr>
      <xdr:spPr>
        <a:xfrm>
          <a:off x="4686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34290</xdr:rowOff>
    </xdr:from>
    <xdr:to xmlns:xdr="http://schemas.openxmlformats.org/drawingml/2006/spreadsheetDrawing">
      <xdr:col>24</xdr:col>
      <xdr:colOff>114300</xdr:colOff>
      <xdr:row>36</xdr:row>
      <xdr:rowOff>135890</xdr:rowOff>
    </xdr:to>
    <xdr:sp macro="" textlink="">
      <xdr:nvSpPr>
        <xdr:cNvPr id="65" name="フローチャート: 判断 64"/>
        <xdr:cNvSpPr/>
      </xdr:nvSpPr>
      <xdr:spPr>
        <a:xfrm>
          <a:off x="4584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64770</xdr:rowOff>
    </xdr:from>
    <xdr:to xmlns:xdr="http://schemas.openxmlformats.org/drawingml/2006/spreadsheetDrawing">
      <xdr:col>19</xdr:col>
      <xdr:colOff>177800</xdr:colOff>
      <xdr:row>37</xdr:row>
      <xdr:rowOff>70485</xdr:rowOff>
    </xdr:to>
    <xdr:cxnSp macro="">
      <xdr:nvCxnSpPr>
        <xdr:cNvPr id="66" name="直線コネクタ 65"/>
        <xdr:cNvCxnSpPr/>
      </xdr:nvCxnSpPr>
      <xdr:spPr>
        <a:xfrm flipV="1">
          <a:off x="2908300" y="640842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130175</xdr:rowOff>
    </xdr:from>
    <xdr:to xmlns:xdr="http://schemas.openxmlformats.org/drawingml/2006/spreadsheetDrawing">
      <xdr:col>20</xdr:col>
      <xdr:colOff>38100</xdr:colOff>
      <xdr:row>37</xdr:row>
      <xdr:rowOff>60325</xdr:rowOff>
    </xdr:to>
    <xdr:sp macro="" textlink="">
      <xdr:nvSpPr>
        <xdr:cNvPr id="67" name="フローチャート: 判断 66"/>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76835</xdr:rowOff>
    </xdr:from>
    <xdr:ext cx="533400" cy="257810"/>
    <xdr:sp macro="" textlink="">
      <xdr:nvSpPr>
        <xdr:cNvPr id="68" name="テキスト ボックス 67"/>
        <xdr:cNvSpPr txBox="1"/>
      </xdr:nvSpPr>
      <xdr:spPr>
        <a:xfrm>
          <a:off x="3529965" y="60775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70485</xdr:rowOff>
    </xdr:from>
    <xdr:to xmlns:xdr="http://schemas.openxmlformats.org/drawingml/2006/spreadsheetDrawing">
      <xdr:col>15</xdr:col>
      <xdr:colOff>50800</xdr:colOff>
      <xdr:row>37</xdr:row>
      <xdr:rowOff>87630</xdr:rowOff>
    </xdr:to>
    <xdr:cxnSp macro="">
      <xdr:nvCxnSpPr>
        <xdr:cNvPr id="69" name="直線コネクタ 68"/>
        <xdr:cNvCxnSpPr/>
      </xdr:nvCxnSpPr>
      <xdr:spPr>
        <a:xfrm flipV="1">
          <a:off x="2019300" y="641413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149225</xdr:rowOff>
    </xdr:from>
    <xdr:to xmlns:xdr="http://schemas.openxmlformats.org/drawingml/2006/spreadsheetDrawing">
      <xdr:col>15</xdr:col>
      <xdr:colOff>101600</xdr:colOff>
      <xdr:row>37</xdr:row>
      <xdr:rowOff>79375</xdr:rowOff>
    </xdr:to>
    <xdr:sp macro="" textlink="">
      <xdr:nvSpPr>
        <xdr:cNvPr id="70" name="フローチャート: 判断 69"/>
        <xdr:cNvSpPr/>
      </xdr:nvSpPr>
      <xdr:spPr>
        <a:xfrm>
          <a:off x="2857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95885</xdr:rowOff>
    </xdr:from>
    <xdr:ext cx="533400" cy="259080"/>
    <xdr:sp macro="" textlink="">
      <xdr:nvSpPr>
        <xdr:cNvPr id="71" name="テキスト ボックス 70"/>
        <xdr:cNvSpPr txBox="1"/>
      </xdr:nvSpPr>
      <xdr:spPr>
        <a:xfrm>
          <a:off x="2640965" y="6096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87630</xdr:rowOff>
    </xdr:from>
    <xdr:to xmlns:xdr="http://schemas.openxmlformats.org/drawingml/2006/spreadsheetDrawing">
      <xdr:col>10</xdr:col>
      <xdr:colOff>114300</xdr:colOff>
      <xdr:row>37</xdr:row>
      <xdr:rowOff>90170</xdr:rowOff>
    </xdr:to>
    <xdr:cxnSp macro="">
      <xdr:nvCxnSpPr>
        <xdr:cNvPr id="72" name="直線コネクタ 71"/>
        <xdr:cNvCxnSpPr/>
      </xdr:nvCxnSpPr>
      <xdr:spPr>
        <a:xfrm flipV="1">
          <a:off x="1130300" y="64312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153670</xdr:rowOff>
    </xdr:from>
    <xdr:to xmlns:xdr="http://schemas.openxmlformats.org/drawingml/2006/spreadsheetDrawing">
      <xdr:col>10</xdr:col>
      <xdr:colOff>165100</xdr:colOff>
      <xdr:row>37</xdr:row>
      <xdr:rowOff>83820</xdr:rowOff>
    </xdr:to>
    <xdr:sp macro="" textlink="">
      <xdr:nvSpPr>
        <xdr:cNvPr id="73" name="フローチャート: 判断 72"/>
        <xdr:cNvSpPr/>
      </xdr:nvSpPr>
      <xdr:spPr>
        <a:xfrm>
          <a:off x="1968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100330</xdr:rowOff>
    </xdr:from>
    <xdr:ext cx="533400" cy="257810"/>
    <xdr:sp macro="" textlink="">
      <xdr:nvSpPr>
        <xdr:cNvPr id="74" name="テキスト ボックス 73"/>
        <xdr:cNvSpPr txBox="1"/>
      </xdr:nvSpPr>
      <xdr:spPr>
        <a:xfrm>
          <a:off x="1751965" y="6101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10160</xdr:rowOff>
    </xdr:from>
    <xdr:to xmlns:xdr="http://schemas.openxmlformats.org/drawingml/2006/spreadsheetDrawing">
      <xdr:col>6</xdr:col>
      <xdr:colOff>38100</xdr:colOff>
      <xdr:row>37</xdr:row>
      <xdr:rowOff>111760</xdr:rowOff>
    </xdr:to>
    <xdr:sp macro="" textlink="">
      <xdr:nvSpPr>
        <xdr:cNvPr id="75" name="フローチャート: 判断 74"/>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128270</xdr:rowOff>
    </xdr:from>
    <xdr:ext cx="533400" cy="259080"/>
    <xdr:sp macro="" textlink="">
      <xdr:nvSpPr>
        <xdr:cNvPr id="76" name="テキスト ボックス 75"/>
        <xdr:cNvSpPr txBox="1"/>
      </xdr:nvSpPr>
      <xdr:spPr>
        <a:xfrm>
          <a:off x="862965" y="6129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26670</xdr:rowOff>
    </xdr:from>
    <xdr:to xmlns:xdr="http://schemas.openxmlformats.org/drawingml/2006/spreadsheetDrawing">
      <xdr:col>24</xdr:col>
      <xdr:colOff>114300</xdr:colOff>
      <xdr:row>36</xdr:row>
      <xdr:rowOff>128270</xdr:rowOff>
    </xdr:to>
    <xdr:sp macro="" textlink="">
      <xdr:nvSpPr>
        <xdr:cNvPr id="82" name="楕円 81"/>
        <xdr:cNvSpPr/>
      </xdr:nvSpPr>
      <xdr:spPr>
        <a:xfrm>
          <a:off x="45847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49530</xdr:rowOff>
    </xdr:from>
    <xdr:ext cx="534670" cy="259080"/>
    <xdr:sp macro="" textlink="">
      <xdr:nvSpPr>
        <xdr:cNvPr id="83" name="人件費該当値テキスト"/>
        <xdr:cNvSpPr txBox="1"/>
      </xdr:nvSpPr>
      <xdr:spPr>
        <a:xfrm>
          <a:off x="4686300" y="6050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13970</xdr:rowOff>
    </xdr:from>
    <xdr:to xmlns:xdr="http://schemas.openxmlformats.org/drawingml/2006/spreadsheetDrawing">
      <xdr:col>20</xdr:col>
      <xdr:colOff>38100</xdr:colOff>
      <xdr:row>37</xdr:row>
      <xdr:rowOff>115570</xdr:rowOff>
    </xdr:to>
    <xdr:sp macro="" textlink="">
      <xdr:nvSpPr>
        <xdr:cNvPr id="84" name="楕円 83"/>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106680</xdr:rowOff>
    </xdr:from>
    <xdr:ext cx="533400" cy="259080"/>
    <xdr:sp macro="" textlink="">
      <xdr:nvSpPr>
        <xdr:cNvPr id="85" name="テキスト ボックス 84"/>
        <xdr:cNvSpPr txBox="1"/>
      </xdr:nvSpPr>
      <xdr:spPr>
        <a:xfrm>
          <a:off x="3529965" y="6450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19685</xdr:rowOff>
    </xdr:from>
    <xdr:to xmlns:xdr="http://schemas.openxmlformats.org/drawingml/2006/spreadsheetDrawing">
      <xdr:col>15</xdr:col>
      <xdr:colOff>101600</xdr:colOff>
      <xdr:row>37</xdr:row>
      <xdr:rowOff>121285</xdr:rowOff>
    </xdr:to>
    <xdr:sp macro="" textlink="">
      <xdr:nvSpPr>
        <xdr:cNvPr id="86" name="楕円 85"/>
        <xdr:cNvSpPr/>
      </xdr:nvSpPr>
      <xdr:spPr>
        <a:xfrm>
          <a:off x="2857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112395</xdr:rowOff>
    </xdr:from>
    <xdr:ext cx="533400" cy="257810"/>
    <xdr:sp macro="" textlink="">
      <xdr:nvSpPr>
        <xdr:cNvPr id="87" name="テキスト ボックス 86"/>
        <xdr:cNvSpPr txBox="1"/>
      </xdr:nvSpPr>
      <xdr:spPr>
        <a:xfrm>
          <a:off x="2640965" y="6456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36830</xdr:rowOff>
    </xdr:from>
    <xdr:to xmlns:xdr="http://schemas.openxmlformats.org/drawingml/2006/spreadsheetDrawing">
      <xdr:col>10</xdr:col>
      <xdr:colOff>165100</xdr:colOff>
      <xdr:row>37</xdr:row>
      <xdr:rowOff>138430</xdr:rowOff>
    </xdr:to>
    <xdr:sp macro="" textlink="">
      <xdr:nvSpPr>
        <xdr:cNvPr id="88" name="楕円 87"/>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129540</xdr:rowOff>
    </xdr:from>
    <xdr:ext cx="533400" cy="259080"/>
    <xdr:sp macro="" textlink="">
      <xdr:nvSpPr>
        <xdr:cNvPr id="89" name="テキスト ボックス 88"/>
        <xdr:cNvSpPr txBox="1"/>
      </xdr:nvSpPr>
      <xdr:spPr>
        <a:xfrm>
          <a:off x="1751965" y="6473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39370</xdr:rowOff>
    </xdr:from>
    <xdr:to xmlns:xdr="http://schemas.openxmlformats.org/drawingml/2006/spreadsheetDrawing">
      <xdr:col>6</xdr:col>
      <xdr:colOff>38100</xdr:colOff>
      <xdr:row>37</xdr:row>
      <xdr:rowOff>140970</xdr:rowOff>
    </xdr:to>
    <xdr:sp macro="" textlink="">
      <xdr:nvSpPr>
        <xdr:cNvPr id="90" name="楕円 89"/>
        <xdr:cNvSpPr/>
      </xdr:nvSpPr>
      <xdr:spPr>
        <a:xfrm>
          <a:off x="1079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132080</xdr:rowOff>
    </xdr:from>
    <xdr:ext cx="533400" cy="257810"/>
    <xdr:sp macro="" textlink="">
      <xdr:nvSpPr>
        <xdr:cNvPr id="91" name="テキスト ボックス 90"/>
        <xdr:cNvSpPr txBox="1"/>
      </xdr:nvSpPr>
      <xdr:spPr>
        <a:xfrm>
          <a:off x="862965" y="6475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100" name="テキスト ボックス 99"/>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3" name="テキスト ボックス 102"/>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5" name="テキスト ボックス 104"/>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7" name="テキスト ボックス 106"/>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9" name="テキスト ボックス 108"/>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360" cy="258445"/>
    <xdr:sp macro="" textlink="">
      <xdr:nvSpPr>
        <xdr:cNvPr id="111" name="テキスト ボックス 110"/>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360" cy="259080"/>
    <xdr:sp macro="" textlink="">
      <xdr:nvSpPr>
        <xdr:cNvPr id="113" name="テキスト ボックス 112"/>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15" name="テキスト ボックス 114"/>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128905</xdr:rowOff>
    </xdr:from>
    <xdr:to xmlns:xdr="http://schemas.openxmlformats.org/drawingml/2006/spreadsheetDrawing">
      <xdr:col>24</xdr:col>
      <xdr:colOff>62865</xdr:colOff>
      <xdr:row>58</xdr:row>
      <xdr:rowOff>132080</xdr:rowOff>
    </xdr:to>
    <xdr:cxnSp macro="">
      <xdr:nvCxnSpPr>
        <xdr:cNvPr id="117" name="直線コネクタ 116"/>
        <xdr:cNvCxnSpPr/>
      </xdr:nvCxnSpPr>
      <xdr:spPr>
        <a:xfrm flipV="1">
          <a:off x="4633595" y="8701405"/>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135255</xdr:rowOff>
    </xdr:from>
    <xdr:ext cx="534670" cy="257810"/>
    <xdr:sp macro="" textlink="">
      <xdr:nvSpPr>
        <xdr:cNvPr id="118" name="物件費最小値テキスト"/>
        <xdr:cNvSpPr txBox="1"/>
      </xdr:nvSpPr>
      <xdr:spPr>
        <a:xfrm>
          <a:off x="4686300" y="100793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132080</xdr:rowOff>
    </xdr:from>
    <xdr:to xmlns:xdr="http://schemas.openxmlformats.org/drawingml/2006/spreadsheetDrawing">
      <xdr:col>24</xdr:col>
      <xdr:colOff>152400</xdr:colOff>
      <xdr:row>58</xdr:row>
      <xdr:rowOff>132080</xdr:rowOff>
    </xdr:to>
    <xdr:cxnSp macro="">
      <xdr:nvCxnSpPr>
        <xdr:cNvPr id="119" name="直線コネクタ 118"/>
        <xdr:cNvCxnSpPr/>
      </xdr:nvCxnSpPr>
      <xdr:spPr>
        <a:xfrm>
          <a:off x="45466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75565</xdr:rowOff>
    </xdr:from>
    <xdr:ext cx="598805" cy="257810"/>
    <xdr:sp macro="" textlink="">
      <xdr:nvSpPr>
        <xdr:cNvPr id="120" name="物件費最大値テキスト"/>
        <xdr:cNvSpPr txBox="1"/>
      </xdr:nvSpPr>
      <xdr:spPr>
        <a:xfrm>
          <a:off x="4686300" y="84766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128905</xdr:rowOff>
    </xdr:from>
    <xdr:to xmlns:xdr="http://schemas.openxmlformats.org/drawingml/2006/spreadsheetDrawing">
      <xdr:col>24</xdr:col>
      <xdr:colOff>152400</xdr:colOff>
      <xdr:row>50</xdr:row>
      <xdr:rowOff>128905</xdr:rowOff>
    </xdr:to>
    <xdr:cxnSp macro="">
      <xdr:nvCxnSpPr>
        <xdr:cNvPr id="121" name="直線コネクタ 120"/>
        <xdr:cNvCxnSpPr/>
      </xdr:nvCxnSpPr>
      <xdr:spPr>
        <a:xfrm>
          <a:off x="4546600" y="870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30480</xdr:rowOff>
    </xdr:from>
    <xdr:to xmlns:xdr="http://schemas.openxmlformats.org/drawingml/2006/spreadsheetDrawing">
      <xdr:col>24</xdr:col>
      <xdr:colOff>63500</xdr:colOff>
      <xdr:row>58</xdr:row>
      <xdr:rowOff>52070</xdr:rowOff>
    </xdr:to>
    <xdr:cxnSp macro="">
      <xdr:nvCxnSpPr>
        <xdr:cNvPr id="122" name="直線コネクタ 121"/>
        <xdr:cNvCxnSpPr/>
      </xdr:nvCxnSpPr>
      <xdr:spPr>
        <a:xfrm flipV="1">
          <a:off x="3797300" y="997458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132080</xdr:rowOff>
    </xdr:from>
    <xdr:ext cx="534670" cy="257810"/>
    <xdr:sp macro="" textlink="">
      <xdr:nvSpPr>
        <xdr:cNvPr id="123" name="物件費平均値テキスト"/>
        <xdr:cNvSpPr txBox="1"/>
      </xdr:nvSpPr>
      <xdr:spPr>
        <a:xfrm>
          <a:off x="4686300" y="99047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153670</xdr:rowOff>
    </xdr:from>
    <xdr:to xmlns:xdr="http://schemas.openxmlformats.org/drawingml/2006/spreadsheetDrawing">
      <xdr:col>24</xdr:col>
      <xdr:colOff>114300</xdr:colOff>
      <xdr:row>58</xdr:row>
      <xdr:rowOff>83820</xdr:rowOff>
    </xdr:to>
    <xdr:sp macro="" textlink="">
      <xdr:nvSpPr>
        <xdr:cNvPr id="124" name="フローチャート: 判断 123"/>
        <xdr:cNvSpPr/>
      </xdr:nvSpPr>
      <xdr:spPr>
        <a:xfrm>
          <a:off x="4584700" y="992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42545</xdr:rowOff>
    </xdr:from>
    <xdr:to xmlns:xdr="http://schemas.openxmlformats.org/drawingml/2006/spreadsheetDrawing">
      <xdr:col>19</xdr:col>
      <xdr:colOff>177800</xdr:colOff>
      <xdr:row>58</xdr:row>
      <xdr:rowOff>52070</xdr:rowOff>
    </xdr:to>
    <xdr:cxnSp macro="">
      <xdr:nvCxnSpPr>
        <xdr:cNvPr id="125" name="直線コネクタ 124"/>
        <xdr:cNvCxnSpPr/>
      </xdr:nvCxnSpPr>
      <xdr:spPr>
        <a:xfrm>
          <a:off x="2908300" y="998664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102235</xdr:rowOff>
    </xdr:to>
    <xdr:sp macro="" textlink="">
      <xdr:nvSpPr>
        <xdr:cNvPr id="126" name="フローチャート: 判断 125"/>
        <xdr:cNvSpPr/>
      </xdr:nvSpPr>
      <xdr:spPr>
        <a:xfrm>
          <a:off x="3746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118745</xdr:rowOff>
    </xdr:from>
    <xdr:ext cx="533400" cy="259080"/>
    <xdr:sp macro="" textlink="">
      <xdr:nvSpPr>
        <xdr:cNvPr id="127" name="テキスト ボックス 126"/>
        <xdr:cNvSpPr txBox="1"/>
      </xdr:nvSpPr>
      <xdr:spPr>
        <a:xfrm>
          <a:off x="3529965" y="9719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42545</xdr:rowOff>
    </xdr:from>
    <xdr:to xmlns:xdr="http://schemas.openxmlformats.org/drawingml/2006/spreadsheetDrawing">
      <xdr:col>15</xdr:col>
      <xdr:colOff>50800</xdr:colOff>
      <xdr:row>58</xdr:row>
      <xdr:rowOff>57785</xdr:rowOff>
    </xdr:to>
    <xdr:cxnSp macro="">
      <xdr:nvCxnSpPr>
        <xdr:cNvPr id="128" name="直線コネクタ 127"/>
        <xdr:cNvCxnSpPr/>
      </xdr:nvCxnSpPr>
      <xdr:spPr>
        <a:xfrm flipV="1">
          <a:off x="2019300" y="998664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163830</xdr:rowOff>
    </xdr:from>
    <xdr:to xmlns:xdr="http://schemas.openxmlformats.org/drawingml/2006/spreadsheetDrawing">
      <xdr:col>15</xdr:col>
      <xdr:colOff>101600</xdr:colOff>
      <xdr:row>58</xdr:row>
      <xdr:rowOff>93980</xdr:rowOff>
    </xdr:to>
    <xdr:sp macro="" textlink="">
      <xdr:nvSpPr>
        <xdr:cNvPr id="129" name="フローチャート: 判断 128"/>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85090</xdr:rowOff>
    </xdr:from>
    <xdr:ext cx="533400" cy="259080"/>
    <xdr:sp macro="" textlink="">
      <xdr:nvSpPr>
        <xdr:cNvPr id="130" name="テキスト ボックス 129"/>
        <xdr:cNvSpPr txBox="1"/>
      </xdr:nvSpPr>
      <xdr:spPr>
        <a:xfrm>
          <a:off x="2640965" y="10029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57785</xdr:rowOff>
    </xdr:from>
    <xdr:to xmlns:xdr="http://schemas.openxmlformats.org/drawingml/2006/spreadsheetDrawing">
      <xdr:col>10</xdr:col>
      <xdr:colOff>114300</xdr:colOff>
      <xdr:row>58</xdr:row>
      <xdr:rowOff>63500</xdr:rowOff>
    </xdr:to>
    <xdr:cxnSp macro="">
      <xdr:nvCxnSpPr>
        <xdr:cNvPr id="131" name="直線コネクタ 130"/>
        <xdr:cNvCxnSpPr/>
      </xdr:nvCxnSpPr>
      <xdr:spPr>
        <a:xfrm flipV="1">
          <a:off x="1130300" y="100018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4445</xdr:rowOff>
    </xdr:from>
    <xdr:to xmlns:xdr="http://schemas.openxmlformats.org/drawingml/2006/spreadsheetDrawing">
      <xdr:col>10</xdr:col>
      <xdr:colOff>165100</xdr:colOff>
      <xdr:row>58</xdr:row>
      <xdr:rowOff>106045</xdr:rowOff>
    </xdr:to>
    <xdr:sp macro="" textlink="">
      <xdr:nvSpPr>
        <xdr:cNvPr id="132" name="フローチャート: 判断 131"/>
        <xdr:cNvSpPr/>
      </xdr:nvSpPr>
      <xdr:spPr>
        <a:xfrm>
          <a:off x="196850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122555</xdr:rowOff>
    </xdr:from>
    <xdr:ext cx="533400" cy="257810"/>
    <xdr:sp macro="" textlink="">
      <xdr:nvSpPr>
        <xdr:cNvPr id="133" name="テキスト ボックス 132"/>
        <xdr:cNvSpPr txBox="1"/>
      </xdr:nvSpPr>
      <xdr:spPr>
        <a:xfrm>
          <a:off x="1751965" y="9723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26035</xdr:rowOff>
    </xdr:from>
    <xdr:to xmlns:xdr="http://schemas.openxmlformats.org/drawingml/2006/spreadsheetDrawing">
      <xdr:col>6</xdr:col>
      <xdr:colOff>38100</xdr:colOff>
      <xdr:row>58</xdr:row>
      <xdr:rowOff>127635</xdr:rowOff>
    </xdr:to>
    <xdr:sp macro="" textlink="">
      <xdr:nvSpPr>
        <xdr:cNvPr id="134" name="フローチャート: 判断 133"/>
        <xdr:cNvSpPr/>
      </xdr:nvSpPr>
      <xdr:spPr>
        <a:xfrm>
          <a:off x="1079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118745</xdr:rowOff>
    </xdr:from>
    <xdr:ext cx="533400" cy="259080"/>
    <xdr:sp macro="" textlink="">
      <xdr:nvSpPr>
        <xdr:cNvPr id="135" name="テキスト ボックス 134"/>
        <xdr:cNvSpPr txBox="1"/>
      </xdr:nvSpPr>
      <xdr:spPr>
        <a:xfrm>
          <a:off x="862965" y="10062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151130</xdr:rowOff>
    </xdr:from>
    <xdr:to xmlns:xdr="http://schemas.openxmlformats.org/drawingml/2006/spreadsheetDrawing">
      <xdr:col>24</xdr:col>
      <xdr:colOff>114300</xdr:colOff>
      <xdr:row>58</xdr:row>
      <xdr:rowOff>81280</xdr:rowOff>
    </xdr:to>
    <xdr:sp macro="" textlink="">
      <xdr:nvSpPr>
        <xdr:cNvPr id="141" name="楕円 140"/>
        <xdr:cNvSpPr/>
      </xdr:nvSpPr>
      <xdr:spPr>
        <a:xfrm>
          <a:off x="45847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110490</xdr:rowOff>
    </xdr:from>
    <xdr:ext cx="534670" cy="257810"/>
    <xdr:sp macro="" textlink="">
      <xdr:nvSpPr>
        <xdr:cNvPr id="142" name="物件費該当値テキスト"/>
        <xdr:cNvSpPr txBox="1"/>
      </xdr:nvSpPr>
      <xdr:spPr>
        <a:xfrm>
          <a:off x="4686300" y="97116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1270</xdr:rowOff>
    </xdr:from>
    <xdr:to xmlns:xdr="http://schemas.openxmlformats.org/drawingml/2006/spreadsheetDrawing">
      <xdr:col>20</xdr:col>
      <xdr:colOff>38100</xdr:colOff>
      <xdr:row>58</xdr:row>
      <xdr:rowOff>102870</xdr:rowOff>
    </xdr:to>
    <xdr:sp macro="" textlink="">
      <xdr:nvSpPr>
        <xdr:cNvPr id="143" name="楕円 142"/>
        <xdr:cNvSpPr/>
      </xdr:nvSpPr>
      <xdr:spPr>
        <a:xfrm>
          <a:off x="374650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93980</xdr:rowOff>
    </xdr:from>
    <xdr:ext cx="533400" cy="259080"/>
    <xdr:sp macro="" textlink="">
      <xdr:nvSpPr>
        <xdr:cNvPr id="144" name="テキスト ボックス 143"/>
        <xdr:cNvSpPr txBox="1"/>
      </xdr:nvSpPr>
      <xdr:spPr>
        <a:xfrm>
          <a:off x="3529965" y="10038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163195</xdr:rowOff>
    </xdr:from>
    <xdr:to xmlns:xdr="http://schemas.openxmlformats.org/drawingml/2006/spreadsheetDrawing">
      <xdr:col>15</xdr:col>
      <xdr:colOff>101600</xdr:colOff>
      <xdr:row>58</xdr:row>
      <xdr:rowOff>93345</xdr:rowOff>
    </xdr:to>
    <xdr:sp macro="" textlink="">
      <xdr:nvSpPr>
        <xdr:cNvPr id="145" name="楕円 144"/>
        <xdr:cNvSpPr/>
      </xdr:nvSpPr>
      <xdr:spPr>
        <a:xfrm>
          <a:off x="28575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109855</xdr:rowOff>
    </xdr:from>
    <xdr:ext cx="533400" cy="257810"/>
    <xdr:sp macro="" textlink="">
      <xdr:nvSpPr>
        <xdr:cNvPr id="146" name="テキスト ボックス 145"/>
        <xdr:cNvSpPr txBox="1"/>
      </xdr:nvSpPr>
      <xdr:spPr>
        <a:xfrm>
          <a:off x="2640965" y="97110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6985</xdr:rowOff>
    </xdr:from>
    <xdr:to xmlns:xdr="http://schemas.openxmlformats.org/drawingml/2006/spreadsheetDrawing">
      <xdr:col>10</xdr:col>
      <xdr:colOff>165100</xdr:colOff>
      <xdr:row>58</xdr:row>
      <xdr:rowOff>109220</xdr:rowOff>
    </xdr:to>
    <xdr:sp macro="" textlink="">
      <xdr:nvSpPr>
        <xdr:cNvPr id="147" name="楕円 146"/>
        <xdr:cNvSpPr/>
      </xdr:nvSpPr>
      <xdr:spPr>
        <a:xfrm>
          <a:off x="1968500" y="9951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99695</xdr:rowOff>
    </xdr:from>
    <xdr:ext cx="533400" cy="257810"/>
    <xdr:sp macro="" textlink="">
      <xdr:nvSpPr>
        <xdr:cNvPr id="148" name="テキスト ボックス 147"/>
        <xdr:cNvSpPr txBox="1"/>
      </xdr:nvSpPr>
      <xdr:spPr>
        <a:xfrm>
          <a:off x="1751965" y="100437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12700</xdr:rowOff>
    </xdr:from>
    <xdr:to xmlns:xdr="http://schemas.openxmlformats.org/drawingml/2006/spreadsheetDrawing">
      <xdr:col>6</xdr:col>
      <xdr:colOff>38100</xdr:colOff>
      <xdr:row>58</xdr:row>
      <xdr:rowOff>114300</xdr:rowOff>
    </xdr:to>
    <xdr:sp macro="" textlink="">
      <xdr:nvSpPr>
        <xdr:cNvPr id="149" name="楕円 148"/>
        <xdr:cNvSpPr/>
      </xdr:nvSpPr>
      <xdr:spPr>
        <a:xfrm>
          <a:off x="1079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130810</xdr:rowOff>
    </xdr:from>
    <xdr:ext cx="533400" cy="259080"/>
    <xdr:sp macro="" textlink="">
      <xdr:nvSpPr>
        <xdr:cNvPr id="150" name="テキスト ボックス 149"/>
        <xdr:cNvSpPr txBox="1"/>
      </xdr:nvSpPr>
      <xdr:spPr>
        <a:xfrm>
          <a:off x="862965" y="9732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9" name="テキスト ボックス 158"/>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650" cy="259080"/>
    <xdr:sp macro="" textlink="">
      <xdr:nvSpPr>
        <xdr:cNvPr id="162" name="テキスト ボックス 161"/>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810"/>
    <xdr:sp macro="" textlink="">
      <xdr:nvSpPr>
        <xdr:cNvPr id="166" name="テキスト ボックス 165"/>
        <xdr:cNvSpPr txBox="1"/>
      </xdr:nvSpPr>
      <xdr:spPr>
        <a:xfrm>
          <a:off x="230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810"/>
    <xdr:sp macro="" textlink="">
      <xdr:nvSpPr>
        <xdr:cNvPr id="172" name="テキスト ボックス 171"/>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102870</xdr:rowOff>
    </xdr:from>
    <xdr:to xmlns:xdr="http://schemas.openxmlformats.org/drawingml/2006/spreadsheetDrawing">
      <xdr:col>24</xdr:col>
      <xdr:colOff>62865</xdr:colOff>
      <xdr:row>79</xdr:row>
      <xdr:rowOff>24130</xdr:rowOff>
    </xdr:to>
    <xdr:cxnSp macro="">
      <xdr:nvCxnSpPr>
        <xdr:cNvPr id="174" name="直線コネクタ 173"/>
        <xdr:cNvCxnSpPr/>
      </xdr:nvCxnSpPr>
      <xdr:spPr>
        <a:xfrm flipV="1">
          <a:off x="4633595" y="121043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27940</xdr:rowOff>
    </xdr:from>
    <xdr:ext cx="378460" cy="259080"/>
    <xdr:sp macro="" textlink="">
      <xdr:nvSpPr>
        <xdr:cNvPr id="175" name="維持補修費最小値テキスト"/>
        <xdr:cNvSpPr txBox="1"/>
      </xdr:nvSpPr>
      <xdr:spPr>
        <a:xfrm>
          <a:off x="4686300" y="13572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24130</xdr:rowOff>
    </xdr:from>
    <xdr:to xmlns:xdr="http://schemas.openxmlformats.org/drawingml/2006/spreadsheetDrawing">
      <xdr:col>24</xdr:col>
      <xdr:colOff>152400</xdr:colOff>
      <xdr:row>79</xdr:row>
      <xdr:rowOff>24130</xdr:rowOff>
    </xdr:to>
    <xdr:cxnSp macro="">
      <xdr:nvCxnSpPr>
        <xdr:cNvPr id="176" name="直線コネクタ 175"/>
        <xdr:cNvCxnSpPr/>
      </xdr:nvCxnSpPr>
      <xdr:spPr>
        <a:xfrm>
          <a:off x="4546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49530</xdr:rowOff>
    </xdr:from>
    <xdr:ext cx="534670" cy="259080"/>
    <xdr:sp macro="" textlink="">
      <xdr:nvSpPr>
        <xdr:cNvPr id="177" name="維持補修費最大値テキスト"/>
        <xdr:cNvSpPr txBox="1"/>
      </xdr:nvSpPr>
      <xdr:spPr>
        <a:xfrm>
          <a:off x="4686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102870</xdr:rowOff>
    </xdr:from>
    <xdr:to xmlns:xdr="http://schemas.openxmlformats.org/drawingml/2006/spreadsheetDrawing">
      <xdr:col>24</xdr:col>
      <xdr:colOff>152400</xdr:colOff>
      <xdr:row>70</xdr:row>
      <xdr:rowOff>102870</xdr:rowOff>
    </xdr:to>
    <xdr:cxnSp macro="">
      <xdr:nvCxnSpPr>
        <xdr:cNvPr id="178" name="直線コネクタ 177"/>
        <xdr:cNvCxnSpPr/>
      </xdr:nvCxnSpPr>
      <xdr:spPr>
        <a:xfrm>
          <a:off x="4546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92075</xdr:rowOff>
    </xdr:from>
    <xdr:to xmlns:xdr="http://schemas.openxmlformats.org/drawingml/2006/spreadsheetDrawing">
      <xdr:col>24</xdr:col>
      <xdr:colOff>63500</xdr:colOff>
      <xdr:row>78</xdr:row>
      <xdr:rowOff>149225</xdr:rowOff>
    </xdr:to>
    <xdr:cxnSp macro="">
      <xdr:nvCxnSpPr>
        <xdr:cNvPr id="179" name="直線コネクタ 178"/>
        <xdr:cNvCxnSpPr/>
      </xdr:nvCxnSpPr>
      <xdr:spPr>
        <a:xfrm>
          <a:off x="3797300" y="1346517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xdr:rowOff>
    </xdr:from>
    <xdr:ext cx="469900" cy="257810"/>
    <xdr:sp macro="" textlink="">
      <xdr:nvSpPr>
        <xdr:cNvPr id="180" name="維持補修費平均値テキスト"/>
        <xdr:cNvSpPr txBox="1"/>
      </xdr:nvSpPr>
      <xdr:spPr>
        <a:xfrm>
          <a:off x="4686300" y="132080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154940</xdr:rowOff>
    </xdr:from>
    <xdr:to xmlns:xdr="http://schemas.openxmlformats.org/drawingml/2006/spreadsheetDrawing">
      <xdr:col>24</xdr:col>
      <xdr:colOff>114300</xdr:colOff>
      <xdr:row>78</xdr:row>
      <xdr:rowOff>85090</xdr:rowOff>
    </xdr:to>
    <xdr:sp macro="" textlink="">
      <xdr:nvSpPr>
        <xdr:cNvPr id="181" name="フローチャート: 判断 180"/>
        <xdr:cNvSpPr/>
      </xdr:nvSpPr>
      <xdr:spPr>
        <a:xfrm>
          <a:off x="45847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91440</xdr:rowOff>
    </xdr:from>
    <xdr:to xmlns:xdr="http://schemas.openxmlformats.org/drawingml/2006/spreadsheetDrawing">
      <xdr:col>19</xdr:col>
      <xdr:colOff>177800</xdr:colOff>
      <xdr:row>78</xdr:row>
      <xdr:rowOff>92075</xdr:rowOff>
    </xdr:to>
    <xdr:cxnSp macro="">
      <xdr:nvCxnSpPr>
        <xdr:cNvPr id="182" name="直線コネクタ 181"/>
        <xdr:cNvCxnSpPr/>
      </xdr:nvCxnSpPr>
      <xdr:spPr>
        <a:xfrm>
          <a:off x="2908300" y="134645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166370</xdr:rowOff>
    </xdr:from>
    <xdr:to xmlns:xdr="http://schemas.openxmlformats.org/drawingml/2006/spreadsheetDrawing">
      <xdr:col>20</xdr:col>
      <xdr:colOff>38100</xdr:colOff>
      <xdr:row>78</xdr:row>
      <xdr:rowOff>95885</xdr:rowOff>
    </xdr:to>
    <xdr:sp macro="" textlink="">
      <xdr:nvSpPr>
        <xdr:cNvPr id="183" name="フローチャート: 判断 182"/>
        <xdr:cNvSpPr/>
      </xdr:nvSpPr>
      <xdr:spPr>
        <a:xfrm>
          <a:off x="37465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112395</xdr:rowOff>
    </xdr:from>
    <xdr:ext cx="468630" cy="257810"/>
    <xdr:sp macro="" textlink="">
      <xdr:nvSpPr>
        <xdr:cNvPr id="184" name="テキスト ボックス 183"/>
        <xdr:cNvSpPr txBox="1"/>
      </xdr:nvSpPr>
      <xdr:spPr>
        <a:xfrm>
          <a:off x="3562350" y="131425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86360</xdr:rowOff>
    </xdr:from>
    <xdr:to xmlns:xdr="http://schemas.openxmlformats.org/drawingml/2006/spreadsheetDrawing">
      <xdr:col>15</xdr:col>
      <xdr:colOff>50800</xdr:colOff>
      <xdr:row>78</xdr:row>
      <xdr:rowOff>91440</xdr:rowOff>
    </xdr:to>
    <xdr:cxnSp macro="">
      <xdr:nvCxnSpPr>
        <xdr:cNvPr id="185" name="直線コネクタ 184"/>
        <xdr:cNvCxnSpPr/>
      </xdr:nvCxnSpPr>
      <xdr:spPr>
        <a:xfrm>
          <a:off x="2019300" y="134594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635</xdr:rowOff>
    </xdr:from>
    <xdr:to xmlns:xdr="http://schemas.openxmlformats.org/drawingml/2006/spreadsheetDrawing">
      <xdr:col>15</xdr:col>
      <xdr:colOff>101600</xdr:colOff>
      <xdr:row>78</xdr:row>
      <xdr:rowOff>102235</xdr:rowOff>
    </xdr:to>
    <xdr:sp macro="" textlink="">
      <xdr:nvSpPr>
        <xdr:cNvPr id="186" name="フローチャート: 判断 185"/>
        <xdr:cNvSpPr/>
      </xdr:nvSpPr>
      <xdr:spPr>
        <a:xfrm>
          <a:off x="2857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118745</xdr:rowOff>
    </xdr:from>
    <xdr:ext cx="468630" cy="259080"/>
    <xdr:sp macro="" textlink="">
      <xdr:nvSpPr>
        <xdr:cNvPr id="187" name="テキスト ボックス 186"/>
        <xdr:cNvSpPr txBox="1"/>
      </xdr:nvSpPr>
      <xdr:spPr>
        <a:xfrm>
          <a:off x="2673350" y="131489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78740</xdr:rowOff>
    </xdr:from>
    <xdr:to xmlns:xdr="http://schemas.openxmlformats.org/drawingml/2006/spreadsheetDrawing">
      <xdr:col>10</xdr:col>
      <xdr:colOff>114300</xdr:colOff>
      <xdr:row>78</xdr:row>
      <xdr:rowOff>86360</xdr:rowOff>
    </xdr:to>
    <xdr:cxnSp macro="">
      <xdr:nvCxnSpPr>
        <xdr:cNvPr id="188" name="直線コネクタ 187"/>
        <xdr:cNvCxnSpPr/>
      </xdr:nvCxnSpPr>
      <xdr:spPr>
        <a:xfrm>
          <a:off x="1130300" y="134518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171450</xdr:rowOff>
    </xdr:from>
    <xdr:to xmlns:xdr="http://schemas.openxmlformats.org/drawingml/2006/spreadsheetDrawing">
      <xdr:col>10</xdr:col>
      <xdr:colOff>165100</xdr:colOff>
      <xdr:row>78</xdr:row>
      <xdr:rowOff>101600</xdr:rowOff>
    </xdr:to>
    <xdr:sp macro="" textlink="">
      <xdr:nvSpPr>
        <xdr:cNvPr id="189" name="フローチャート: 判断 188"/>
        <xdr:cNvSpPr/>
      </xdr:nvSpPr>
      <xdr:spPr>
        <a:xfrm>
          <a:off x="1968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118110</xdr:rowOff>
    </xdr:from>
    <xdr:ext cx="468630" cy="259080"/>
    <xdr:sp macro="" textlink="">
      <xdr:nvSpPr>
        <xdr:cNvPr id="190" name="テキスト ボックス 189"/>
        <xdr:cNvSpPr txBox="1"/>
      </xdr:nvSpPr>
      <xdr:spPr>
        <a:xfrm>
          <a:off x="1784350" y="13148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167640</xdr:rowOff>
    </xdr:from>
    <xdr:to xmlns:xdr="http://schemas.openxmlformats.org/drawingml/2006/spreadsheetDrawing">
      <xdr:col>6</xdr:col>
      <xdr:colOff>38100</xdr:colOff>
      <xdr:row>78</xdr:row>
      <xdr:rowOff>97790</xdr:rowOff>
    </xdr:to>
    <xdr:sp macro="" textlink="">
      <xdr:nvSpPr>
        <xdr:cNvPr id="191" name="フローチャート: 判断 190"/>
        <xdr:cNvSpPr/>
      </xdr:nvSpPr>
      <xdr:spPr>
        <a:xfrm>
          <a:off x="1079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114300</xdr:rowOff>
    </xdr:from>
    <xdr:ext cx="468630" cy="259080"/>
    <xdr:sp macro="" textlink="">
      <xdr:nvSpPr>
        <xdr:cNvPr id="192" name="テキスト ボックス 191"/>
        <xdr:cNvSpPr txBox="1"/>
      </xdr:nvSpPr>
      <xdr:spPr>
        <a:xfrm>
          <a:off x="895350" y="13144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98425</xdr:rowOff>
    </xdr:from>
    <xdr:to xmlns:xdr="http://schemas.openxmlformats.org/drawingml/2006/spreadsheetDrawing">
      <xdr:col>24</xdr:col>
      <xdr:colOff>114300</xdr:colOff>
      <xdr:row>79</xdr:row>
      <xdr:rowOff>29210</xdr:rowOff>
    </xdr:to>
    <xdr:sp macro="" textlink="">
      <xdr:nvSpPr>
        <xdr:cNvPr id="198" name="楕円 197"/>
        <xdr:cNvSpPr/>
      </xdr:nvSpPr>
      <xdr:spPr>
        <a:xfrm>
          <a:off x="4584700" y="13471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13335</xdr:rowOff>
    </xdr:from>
    <xdr:ext cx="469900" cy="259080"/>
    <xdr:sp macro="" textlink="">
      <xdr:nvSpPr>
        <xdr:cNvPr id="199" name="維持補修費該当値テキスト"/>
        <xdr:cNvSpPr txBox="1"/>
      </xdr:nvSpPr>
      <xdr:spPr>
        <a:xfrm>
          <a:off x="4686300" y="13386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41275</xdr:rowOff>
    </xdr:from>
    <xdr:to xmlns:xdr="http://schemas.openxmlformats.org/drawingml/2006/spreadsheetDrawing">
      <xdr:col>20</xdr:col>
      <xdr:colOff>38100</xdr:colOff>
      <xdr:row>78</xdr:row>
      <xdr:rowOff>143510</xdr:rowOff>
    </xdr:to>
    <xdr:sp macro="" textlink="">
      <xdr:nvSpPr>
        <xdr:cNvPr id="200" name="楕円 199"/>
        <xdr:cNvSpPr/>
      </xdr:nvSpPr>
      <xdr:spPr>
        <a:xfrm>
          <a:off x="3746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133985</xdr:rowOff>
    </xdr:from>
    <xdr:ext cx="468630" cy="257810"/>
    <xdr:sp macro="" textlink="">
      <xdr:nvSpPr>
        <xdr:cNvPr id="201" name="テキスト ボックス 200"/>
        <xdr:cNvSpPr txBox="1"/>
      </xdr:nvSpPr>
      <xdr:spPr>
        <a:xfrm>
          <a:off x="3562350" y="135070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40640</xdr:rowOff>
    </xdr:from>
    <xdr:to xmlns:xdr="http://schemas.openxmlformats.org/drawingml/2006/spreadsheetDrawing">
      <xdr:col>15</xdr:col>
      <xdr:colOff>101600</xdr:colOff>
      <xdr:row>78</xdr:row>
      <xdr:rowOff>142240</xdr:rowOff>
    </xdr:to>
    <xdr:sp macro="" textlink="">
      <xdr:nvSpPr>
        <xdr:cNvPr id="202" name="楕円 201"/>
        <xdr:cNvSpPr/>
      </xdr:nvSpPr>
      <xdr:spPr>
        <a:xfrm>
          <a:off x="2857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133350</xdr:rowOff>
    </xdr:from>
    <xdr:ext cx="468630" cy="257810"/>
    <xdr:sp macro="" textlink="">
      <xdr:nvSpPr>
        <xdr:cNvPr id="203" name="テキスト ボックス 202"/>
        <xdr:cNvSpPr txBox="1"/>
      </xdr:nvSpPr>
      <xdr:spPr>
        <a:xfrm>
          <a:off x="2673350" y="135064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35560</xdr:rowOff>
    </xdr:from>
    <xdr:to xmlns:xdr="http://schemas.openxmlformats.org/drawingml/2006/spreadsheetDrawing">
      <xdr:col>10</xdr:col>
      <xdr:colOff>165100</xdr:colOff>
      <xdr:row>78</xdr:row>
      <xdr:rowOff>137160</xdr:rowOff>
    </xdr:to>
    <xdr:sp macro="" textlink="">
      <xdr:nvSpPr>
        <xdr:cNvPr id="204" name="楕円 203"/>
        <xdr:cNvSpPr/>
      </xdr:nvSpPr>
      <xdr:spPr>
        <a:xfrm>
          <a:off x="1968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128270</xdr:rowOff>
    </xdr:from>
    <xdr:ext cx="468630" cy="259080"/>
    <xdr:sp macro="" textlink="">
      <xdr:nvSpPr>
        <xdr:cNvPr id="205" name="テキスト ボックス 204"/>
        <xdr:cNvSpPr txBox="1"/>
      </xdr:nvSpPr>
      <xdr:spPr>
        <a:xfrm>
          <a:off x="1784350" y="13501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27940</xdr:rowOff>
    </xdr:from>
    <xdr:to xmlns:xdr="http://schemas.openxmlformats.org/drawingml/2006/spreadsheetDrawing">
      <xdr:col>6</xdr:col>
      <xdr:colOff>38100</xdr:colOff>
      <xdr:row>78</xdr:row>
      <xdr:rowOff>129540</xdr:rowOff>
    </xdr:to>
    <xdr:sp macro="" textlink="">
      <xdr:nvSpPr>
        <xdr:cNvPr id="206" name="楕円 205"/>
        <xdr:cNvSpPr/>
      </xdr:nvSpPr>
      <xdr:spPr>
        <a:xfrm>
          <a:off x="1079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120650</xdr:rowOff>
    </xdr:from>
    <xdr:ext cx="468630" cy="257810"/>
    <xdr:sp macro="" textlink="">
      <xdr:nvSpPr>
        <xdr:cNvPr id="207" name="テキスト ボックス 206"/>
        <xdr:cNvSpPr txBox="1"/>
      </xdr:nvSpPr>
      <xdr:spPr>
        <a:xfrm>
          <a:off x="895350" y="13493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6" name="テキスト ボックス 215"/>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810"/>
    <xdr:sp macro="" textlink="">
      <xdr:nvSpPr>
        <xdr:cNvPr id="218" name="テキスト ボックス 217"/>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9" name="直線コネクタ 218"/>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7810"/>
    <xdr:sp macro="" textlink="">
      <xdr:nvSpPr>
        <xdr:cNvPr id="220" name="テキスト ボックス 219"/>
        <xdr:cNvSpPr txBox="1"/>
      </xdr:nvSpPr>
      <xdr:spPr>
        <a:xfrm>
          <a:off x="230505" y="16971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21" name="直線コネクタ 220"/>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7810"/>
    <xdr:sp macro="" textlink="">
      <xdr:nvSpPr>
        <xdr:cNvPr id="222" name="テキスト ボックス 221"/>
        <xdr:cNvSpPr txBox="1"/>
      </xdr:nvSpPr>
      <xdr:spPr>
        <a:xfrm>
          <a:off x="230505" y="1668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3" name="直線コネクタ 222"/>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111760</xdr:rowOff>
    </xdr:from>
    <xdr:ext cx="594360" cy="257810"/>
    <xdr:sp macro="" textlink="">
      <xdr:nvSpPr>
        <xdr:cNvPr id="224" name="テキスト ボックス 223"/>
        <xdr:cNvSpPr txBox="1"/>
      </xdr:nvSpPr>
      <xdr:spPr>
        <a:xfrm>
          <a:off x="166370" y="1639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5" name="直線コネクタ 22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26" name="テキスト ボックス 225"/>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7" name="直線コネクタ 226"/>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4360" cy="257810"/>
    <xdr:sp macro="" textlink="">
      <xdr:nvSpPr>
        <xdr:cNvPr id="228" name="テキスト ボックス 227"/>
        <xdr:cNvSpPr txBox="1"/>
      </xdr:nvSpPr>
      <xdr:spPr>
        <a:xfrm>
          <a:off x="166370" y="158280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9" name="直線コネクタ 228"/>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4360" cy="257810"/>
    <xdr:sp macro="" textlink="">
      <xdr:nvSpPr>
        <xdr:cNvPr id="230" name="テキスト ボックス 229"/>
        <xdr:cNvSpPr txBox="1"/>
      </xdr:nvSpPr>
      <xdr:spPr>
        <a:xfrm>
          <a:off x="166370" y="15542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31" name="直線コネクタ 230"/>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4360" cy="257810"/>
    <xdr:sp macro="" textlink="">
      <xdr:nvSpPr>
        <xdr:cNvPr id="232" name="テキスト ボックス 231"/>
        <xdr:cNvSpPr txBox="1"/>
      </xdr:nvSpPr>
      <xdr:spPr>
        <a:xfrm>
          <a:off x="16637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34" name="テキスト ボックス 233"/>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73025</xdr:rowOff>
    </xdr:from>
    <xdr:to xmlns:xdr="http://schemas.openxmlformats.org/drawingml/2006/spreadsheetDrawing">
      <xdr:col>24</xdr:col>
      <xdr:colOff>62865</xdr:colOff>
      <xdr:row>98</xdr:row>
      <xdr:rowOff>86360</xdr:rowOff>
    </xdr:to>
    <xdr:cxnSp macro="">
      <xdr:nvCxnSpPr>
        <xdr:cNvPr id="236" name="直線コネクタ 235"/>
        <xdr:cNvCxnSpPr/>
      </xdr:nvCxnSpPr>
      <xdr:spPr>
        <a:xfrm flipV="1">
          <a:off x="4633595" y="15503525"/>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90170</xdr:rowOff>
    </xdr:from>
    <xdr:ext cx="534670" cy="259080"/>
    <xdr:sp macro="" textlink="">
      <xdr:nvSpPr>
        <xdr:cNvPr id="237" name="扶助費最小値テキスト"/>
        <xdr:cNvSpPr txBox="1"/>
      </xdr:nvSpPr>
      <xdr:spPr>
        <a:xfrm>
          <a:off x="4686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86360</xdr:rowOff>
    </xdr:from>
    <xdr:to xmlns:xdr="http://schemas.openxmlformats.org/drawingml/2006/spreadsheetDrawing">
      <xdr:col>24</xdr:col>
      <xdr:colOff>152400</xdr:colOff>
      <xdr:row>98</xdr:row>
      <xdr:rowOff>86360</xdr:rowOff>
    </xdr:to>
    <xdr:cxnSp macro="">
      <xdr:nvCxnSpPr>
        <xdr:cNvPr id="238" name="直線コネクタ 237"/>
        <xdr:cNvCxnSpPr/>
      </xdr:nvCxnSpPr>
      <xdr:spPr>
        <a:xfrm>
          <a:off x="4546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19685</xdr:rowOff>
    </xdr:from>
    <xdr:ext cx="598805" cy="257810"/>
    <xdr:sp macro="" textlink="">
      <xdr:nvSpPr>
        <xdr:cNvPr id="239" name="扶助費最大値テキスト"/>
        <xdr:cNvSpPr txBox="1"/>
      </xdr:nvSpPr>
      <xdr:spPr>
        <a:xfrm>
          <a:off x="4686300" y="152787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73025</xdr:rowOff>
    </xdr:from>
    <xdr:to xmlns:xdr="http://schemas.openxmlformats.org/drawingml/2006/spreadsheetDrawing">
      <xdr:col>24</xdr:col>
      <xdr:colOff>152400</xdr:colOff>
      <xdr:row>90</xdr:row>
      <xdr:rowOff>73025</xdr:rowOff>
    </xdr:to>
    <xdr:cxnSp macro="">
      <xdr:nvCxnSpPr>
        <xdr:cNvPr id="240" name="直線コネクタ 239"/>
        <xdr:cNvCxnSpPr/>
      </xdr:nvCxnSpPr>
      <xdr:spPr>
        <a:xfrm>
          <a:off x="4546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55245</xdr:rowOff>
    </xdr:from>
    <xdr:to xmlns:xdr="http://schemas.openxmlformats.org/drawingml/2006/spreadsheetDrawing">
      <xdr:col>24</xdr:col>
      <xdr:colOff>63500</xdr:colOff>
      <xdr:row>97</xdr:row>
      <xdr:rowOff>123190</xdr:rowOff>
    </xdr:to>
    <xdr:cxnSp macro="">
      <xdr:nvCxnSpPr>
        <xdr:cNvPr id="241" name="直線コネクタ 240"/>
        <xdr:cNvCxnSpPr/>
      </xdr:nvCxnSpPr>
      <xdr:spPr>
        <a:xfrm flipV="1">
          <a:off x="3797300" y="1668589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113030</xdr:rowOff>
    </xdr:from>
    <xdr:ext cx="598805" cy="259080"/>
    <xdr:sp macro="" textlink="">
      <xdr:nvSpPr>
        <xdr:cNvPr id="242" name="扶助費平均値テキスト"/>
        <xdr:cNvSpPr txBox="1"/>
      </xdr:nvSpPr>
      <xdr:spPr>
        <a:xfrm>
          <a:off x="4686300" y="162293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90170</xdr:rowOff>
    </xdr:from>
    <xdr:to xmlns:xdr="http://schemas.openxmlformats.org/drawingml/2006/spreadsheetDrawing">
      <xdr:col>24</xdr:col>
      <xdr:colOff>114300</xdr:colOff>
      <xdr:row>96</xdr:row>
      <xdr:rowOff>20320</xdr:rowOff>
    </xdr:to>
    <xdr:sp macro="" textlink="">
      <xdr:nvSpPr>
        <xdr:cNvPr id="243" name="フローチャート: 判断 242"/>
        <xdr:cNvSpPr/>
      </xdr:nvSpPr>
      <xdr:spPr>
        <a:xfrm>
          <a:off x="4584700" y="1637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123190</xdr:rowOff>
    </xdr:from>
    <xdr:to xmlns:xdr="http://schemas.openxmlformats.org/drawingml/2006/spreadsheetDrawing">
      <xdr:col>19</xdr:col>
      <xdr:colOff>177800</xdr:colOff>
      <xdr:row>97</xdr:row>
      <xdr:rowOff>167640</xdr:rowOff>
    </xdr:to>
    <xdr:cxnSp macro="">
      <xdr:nvCxnSpPr>
        <xdr:cNvPr id="244" name="直線コネクタ 243"/>
        <xdr:cNvCxnSpPr/>
      </xdr:nvCxnSpPr>
      <xdr:spPr>
        <a:xfrm flipV="1">
          <a:off x="2908300" y="167538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45" name="フローチャート: 判断 244"/>
        <xdr:cNvSpPr/>
      </xdr:nvSpPr>
      <xdr:spPr>
        <a:xfrm>
          <a:off x="3746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128905</xdr:rowOff>
    </xdr:from>
    <xdr:ext cx="597535" cy="259080"/>
    <xdr:sp macro="" textlink="">
      <xdr:nvSpPr>
        <xdr:cNvPr id="246" name="テキスト ボックス 245"/>
        <xdr:cNvSpPr txBox="1"/>
      </xdr:nvSpPr>
      <xdr:spPr>
        <a:xfrm>
          <a:off x="3497580" y="162452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87630</xdr:rowOff>
    </xdr:from>
    <xdr:to xmlns:xdr="http://schemas.openxmlformats.org/drawingml/2006/spreadsheetDrawing">
      <xdr:col>15</xdr:col>
      <xdr:colOff>50800</xdr:colOff>
      <xdr:row>97</xdr:row>
      <xdr:rowOff>167640</xdr:rowOff>
    </xdr:to>
    <xdr:cxnSp macro="">
      <xdr:nvCxnSpPr>
        <xdr:cNvPr id="247" name="直線コネクタ 246"/>
        <xdr:cNvCxnSpPr/>
      </xdr:nvCxnSpPr>
      <xdr:spPr>
        <a:xfrm>
          <a:off x="2019300" y="1671828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89535</xdr:rowOff>
    </xdr:from>
    <xdr:to xmlns:xdr="http://schemas.openxmlformats.org/drawingml/2006/spreadsheetDrawing">
      <xdr:col>15</xdr:col>
      <xdr:colOff>101600</xdr:colOff>
      <xdr:row>97</xdr:row>
      <xdr:rowOff>19685</xdr:rowOff>
    </xdr:to>
    <xdr:sp macro="" textlink="">
      <xdr:nvSpPr>
        <xdr:cNvPr id="248" name="フローチャート: 判断 247"/>
        <xdr:cNvSpPr/>
      </xdr:nvSpPr>
      <xdr:spPr>
        <a:xfrm>
          <a:off x="2857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36195</xdr:rowOff>
    </xdr:from>
    <xdr:ext cx="597535" cy="259080"/>
    <xdr:sp macro="" textlink="">
      <xdr:nvSpPr>
        <xdr:cNvPr id="249" name="テキスト ボックス 248"/>
        <xdr:cNvSpPr txBox="1"/>
      </xdr:nvSpPr>
      <xdr:spPr>
        <a:xfrm>
          <a:off x="2608580" y="163239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87630</xdr:rowOff>
    </xdr:from>
    <xdr:to xmlns:xdr="http://schemas.openxmlformats.org/drawingml/2006/spreadsheetDrawing">
      <xdr:col>10</xdr:col>
      <xdr:colOff>114300</xdr:colOff>
      <xdr:row>98</xdr:row>
      <xdr:rowOff>128270</xdr:rowOff>
    </xdr:to>
    <xdr:cxnSp macro="">
      <xdr:nvCxnSpPr>
        <xdr:cNvPr id="250" name="直線コネクタ 249"/>
        <xdr:cNvCxnSpPr/>
      </xdr:nvCxnSpPr>
      <xdr:spPr>
        <a:xfrm flipV="1">
          <a:off x="1130300" y="16718280"/>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140970</xdr:rowOff>
    </xdr:from>
    <xdr:to xmlns:xdr="http://schemas.openxmlformats.org/drawingml/2006/spreadsheetDrawing">
      <xdr:col>10</xdr:col>
      <xdr:colOff>165100</xdr:colOff>
      <xdr:row>96</xdr:row>
      <xdr:rowOff>71120</xdr:rowOff>
    </xdr:to>
    <xdr:sp macro="" textlink="">
      <xdr:nvSpPr>
        <xdr:cNvPr id="251" name="フローチャート: 判断 250"/>
        <xdr:cNvSpPr/>
      </xdr:nvSpPr>
      <xdr:spPr>
        <a:xfrm>
          <a:off x="1968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87630</xdr:rowOff>
    </xdr:from>
    <xdr:ext cx="597535" cy="257810"/>
    <xdr:sp macro="" textlink="">
      <xdr:nvSpPr>
        <xdr:cNvPr id="252" name="テキスト ボックス 251"/>
        <xdr:cNvSpPr txBox="1"/>
      </xdr:nvSpPr>
      <xdr:spPr>
        <a:xfrm>
          <a:off x="1719580" y="162039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45720</xdr:rowOff>
    </xdr:from>
    <xdr:to xmlns:xdr="http://schemas.openxmlformats.org/drawingml/2006/spreadsheetDrawing">
      <xdr:col>6</xdr:col>
      <xdr:colOff>38100</xdr:colOff>
      <xdr:row>97</xdr:row>
      <xdr:rowOff>147320</xdr:rowOff>
    </xdr:to>
    <xdr:sp macro="" textlink="">
      <xdr:nvSpPr>
        <xdr:cNvPr id="253" name="フローチャート: 判断 252"/>
        <xdr:cNvSpPr/>
      </xdr:nvSpPr>
      <xdr:spPr>
        <a:xfrm>
          <a:off x="1079500" y="1667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163830</xdr:rowOff>
    </xdr:from>
    <xdr:ext cx="597535" cy="259080"/>
    <xdr:sp macro="" textlink="">
      <xdr:nvSpPr>
        <xdr:cNvPr id="254" name="テキスト ボックス 253"/>
        <xdr:cNvSpPr txBox="1"/>
      </xdr:nvSpPr>
      <xdr:spPr>
        <a:xfrm>
          <a:off x="830580" y="16451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4445</xdr:rowOff>
    </xdr:from>
    <xdr:to xmlns:xdr="http://schemas.openxmlformats.org/drawingml/2006/spreadsheetDrawing">
      <xdr:col>24</xdr:col>
      <xdr:colOff>114300</xdr:colOff>
      <xdr:row>97</xdr:row>
      <xdr:rowOff>106045</xdr:rowOff>
    </xdr:to>
    <xdr:sp macro="" textlink="">
      <xdr:nvSpPr>
        <xdr:cNvPr id="260" name="楕円 259"/>
        <xdr:cNvSpPr/>
      </xdr:nvSpPr>
      <xdr:spPr>
        <a:xfrm>
          <a:off x="4584700" y="166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154940</xdr:rowOff>
    </xdr:from>
    <xdr:ext cx="598805" cy="257810"/>
    <xdr:sp macro="" textlink="">
      <xdr:nvSpPr>
        <xdr:cNvPr id="261" name="扶助費該当値テキスト"/>
        <xdr:cNvSpPr txBox="1"/>
      </xdr:nvSpPr>
      <xdr:spPr>
        <a:xfrm>
          <a:off x="4686300" y="166141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72390</xdr:rowOff>
    </xdr:from>
    <xdr:to xmlns:xdr="http://schemas.openxmlformats.org/drawingml/2006/spreadsheetDrawing">
      <xdr:col>20</xdr:col>
      <xdr:colOff>38100</xdr:colOff>
      <xdr:row>98</xdr:row>
      <xdr:rowOff>2540</xdr:rowOff>
    </xdr:to>
    <xdr:sp macro="" textlink="">
      <xdr:nvSpPr>
        <xdr:cNvPr id="262" name="楕円 261"/>
        <xdr:cNvSpPr/>
      </xdr:nvSpPr>
      <xdr:spPr>
        <a:xfrm>
          <a:off x="3746500" y="167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165100</xdr:rowOff>
    </xdr:from>
    <xdr:ext cx="533400" cy="259080"/>
    <xdr:sp macro="" textlink="">
      <xdr:nvSpPr>
        <xdr:cNvPr id="263" name="テキスト ボックス 262"/>
        <xdr:cNvSpPr txBox="1"/>
      </xdr:nvSpPr>
      <xdr:spPr>
        <a:xfrm>
          <a:off x="3529965" y="16795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116840</xdr:rowOff>
    </xdr:from>
    <xdr:to xmlns:xdr="http://schemas.openxmlformats.org/drawingml/2006/spreadsheetDrawing">
      <xdr:col>15</xdr:col>
      <xdr:colOff>101600</xdr:colOff>
      <xdr:row>98</xdr:row>
      <xdr:rowOff>46990</xdr:rowOff>
    </xdr:to>
    <xdr:sp macro="" textlink="">
      <xdr:nvSpPr>
        <xdr:cNvPr id="264" name="楕円 263"/>
        <xdr:cNvSpPr/>
      </xdr:nvSpPr>
      <xdr:spPr>
        <a:xfrm>
          <a:off x="28575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38100</xdr:rowOff>
    </xdr:from>
    <xdr:ext cx="533400" cy="259080"/>
    <xdr:sp macro="" textlink="">
      <xdr:nvSpPr>
        <xdr:cNvPr id="265" name="テキスト ボックス 264"/>
        <xdr:cNvSpPr txBox="1"/>
      </xdr:nvSpPr>
      <xdr:spPr>
        <a:xfrm>
          <a:off x="2640965" y="16840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36830</xdr:rowOff>
    </xdr:from>
    <xdr:to xmlns:xdr="http://schemas.openxmlformats.org/drawingml/2006/spreadsheetDrawing">
      <xdr:col>10</xdr:col>
      <xdr:colOff>165100</xdr:colOff>
      <xdr:row>97</xdr:row>
      <xdr:rowOff>138430</xdr:rowOff>
    </xdr:to>
    <xdr:sp macro="" textlink="">
      <xdr:nvSpPr>
        <xdr:cNvPr id="266" name="楕円 265"/>
        <xdr:cNvSpPr/>
      </xdr:nvSpPr>
      <xdr:spPr>
        <a:xfrm>
          <a:off x="1968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129540</xdr:rowOff>
    </xdr:from>
    <xdr:ext cx="597535" cy="259080"/>
    <xdr:sp macro="" textlink="">
      <xdr:nvSpPr>
        <xdr:cNvPr id="267" name="テキスト ボックス 266"/>
        <xdr:cNvSpPr txBox="1"/>
      </xdr:nvSpPr>
      <xdr:spPr>
        <a:xfrm>
          <a:off x="1719580" y="16760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77470</xdr:rowOff>
    </xdr:from>
    <xdr:to xmlns:xdr="http://schemas.openxmlformats.org/drawingml/2006/spreadsheetDrawing">
      <xdr:col>6</xdr:col>
      <xdr:colOff>38100</xdr:colOff>
      <xdr:row>99</xdr:row>
      <xdr:rowOff>7620</xdr:rowOff>
    </xdr:to>
    <xdr:sp macro="" textlink="">
      <xdr:nvSpPr>
        <xdr:cNvPr id="268" name="楕円 267"/>
        <xdr:cNvSpPr/>
      </xdr:nvSpPr>
      <xdr:spPr>
        <a:xfrm>
          <a:off x="1079500" y="168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170180</xdr:rowOff>
    </xdr:from>
    <xdr:ext cx="533400" cy="259080"/>
    <xdr:sp macro="" textlink="">
      <xdr:nvSpPr>
        <xdr:cNvPr id="269" name="テキスト ボックス 268"/>
        <xdr:cNvSpPr txBox="1"/>
      </xdr:nvSpPr>
      <xdr:spPr>
        <a:xfrm>
          <a:off x="862965" y="16972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8" name="テキスト ボックス 277"/>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80" name="直線コネクタ 27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81" name="テキスト ボックス 280"/>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2" name="直線コネクタ 28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83" name="テキスト ボックス 282"/>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4" name="直線コネクタ 28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360" cy="257810"/>
    <xdr:sp macro="" textlink="">
      <xdr:nvSpPr>
        <xdr:cNvPr id="285" name="テキスト ボックス 284"/>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6" name="直線コネクタ 28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360" cy="259080"/>
    <xdr:sp macro="" textlink="">
      <xdr:nvSpPr>
        <xdr:cNvPr id="287" name="テキスト ボックス 286"/>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8" name="直線コネクタ 28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360" cy="259080"/>
    <xdr:sp macro="" textlink="">
      <xdr:nvSpPr>
        <xdr:cNvPr id="289" name="テキスト ボックス 288"/>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91" name="テキスト ボックス 290"/>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168275</xdr:rowOff>
    </xdr:from>
    <xdr:to xmlns:xdr="http://schemas.openxmlformats.org/drawingml/2006/spreadsheetDrawing">
      <xdr:col>54</xdr:col>
      <xdr:colOff>189865</xdr:colOff>
      <xdr:row>38</xdr:row>
      <xdr:rowOff>77470</xdr:rowOff>
    </xdr:to>
    <xdr:cxnSp macro="">
      <xdr:nvCxnSpPr>
        <xdr:cNvPr id="293" name="直線コネクタ 292"/>
        <xdr:cNvCxnSpPr/>
      </xdr:nvCxnSpPr>
      <xdr:spPr>
        <a:xfrm flipV="1">
          <a:off x="10475595" y="514032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81280</xdr:rowOff>
    </xdr:from>
    <xdr:ext cx="534670" cy="259080"/>
    <xdr:sp macro="" textlink="">
      <xdr:nvSpPr>
        <xdr:cNvPr id="294" name="補助費等最小値テキスト"/>
        <xdr:cNvSpPr txBox="1"/>
      </xdr:nvSpPr>
      <xdr:spPr>
        <a:xfrm>
          <a:off x="10528300" y="659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77470</xdr:rowOff>
    </xdr:from>
    <xdr:to xmlns:xdr="http://schemas.openxmlformats.org/drawingml/2006/spreadsheetDrawing">
      <xdr:col>55</xdr:col>
      <xdr:colOff>88900</xdr:colOff>
      <xdr:row>38</xdr:row>
      <xdr:rowOff>77470</xdr:rowOff>
    </xdr:to>
    <xdr:cxnSp macro="">
      <xdr:nvCxnSpPr>
        <xdr:cNvPr id="295" name="直線コネクタ 294"/>
        <xdr:cNvCxnSpPr/>
      </xdr:nvCxnSpPr>
      <xdr:spPr>
        <a:xfrm>
          <a:off x="10388600" y="659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114935</xdr:rowOff>
    </xdr:from>
    <xdr:ext cx="598805" cy="259080"/>
    <xdr:sp macro="" textlink="">
      <xdr:nvSpPr>
        <xdr:cNvPr id="296" name="補助費等最大値テキスト"/>
        <xdr:cNvSpPr txBox="1"/>
      </xdr:nvSpPr>
      <xdr:spPr>
        <a:xfrm>
          <a:off x="10528300" y="4915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168275</xdr:rowOff>
    </xdr:from>
    <xdr:to xmlns:xdr="http://schemas.openxmlformats.org/drawingml/2006/spreadsheetDrawing">
      <xdr:col>55</xdr:col>
      <xdr:colOff>88900</xdr:colOff>
      <xdr:row>29</xdr:row>
      <xdr:rowOff>168275</xdr:rowOff>
    </xdr:to>
    <xdr:cxnSp macro="">
      <xdr:nvCxnSpPr>
        <xdr:cNvPr id="297" name="直線コネクタ 296"/>
        <xdr:cNvCxnSpPr/>
      </xdr:nvCxnSpPr>
      <xdr:spPr>
        <a:xfrm>
          <a:off x="10388600" y="5140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13335</xdr:rowOff>
    </xdr:from>
    <xdr:to xmlns:xdr="http://schemas.openxmlformats.org/drawingml/2006/spreadsheetDrawing">
      <xdr:col>55</xdr:col>
      <xdr:colOff>0</xdr:colOff>
      <xdr:row>37</xdr:row>
      <xdr:rowOff>41910</xdr:rowOff>
    </xdr:to>
    <xdr:cxnSp macro="">
      <xdr:nvCxnSpPr>
        <xdr:cNvPr id="298" name="直線コネクタ 297"/>
        <xdr:cNvCxnSpPr/>
      </xdr:nvCxnSpPr>
      <xdr:spPr>
        <a:xfrm>
          <a:off x="9639300" y="635698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109220</xdr:rowOff>
    </xdr:from>
    <xdr:ext cx="534670" cy="257810"/>
    <xdr:sp macro="" textlink="">
      <xdr:nvSpPr>
        <xdr:cNvPr id="299" name="補助費等平均値テキスト"/>
        <xdr:cNvSpPr txBox="1"/>
      </xdr:nvSpPr>
      <xdr:spPr>
        <a:xfrm>
          <a:off x="10528300" y="61099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86360</xdr:rowOff>
    </xdr:from>
    <xdr:to xmlns:xdr="http://schemas.openxmlformats.org/drawingml/2006/spreadsheetDrawing">
      <xdr:col>55</xdr:col>
      <xdr:colOff>50800</xdr:colOff>
      <xdr:row>37</xdr:row>
      <xdr:rowOff>15875</xdr:rowOff>
    </xdr:to>
    <xdr:sp macro="" textlink="">
      <xdr:nvSpPr>
        <xdr:cNvPr id="300" name="フローチャート: 判断 299"/>
        <xdr:cNvSpPr/>
      </xdr:nvSpPr>
      <xdr:spPr>
        <a:xfrm>
          <a:off x="10426700" y="6258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13335</xdr:rowOff>
    </xdr:from>
    <xdr:to xmlns:xdr="http://schemas.openxmlformats.org/drawingml/2006/spreadsheetDrawing">
      <xdr:col>50</xdr:col>
      <xdr:colOff>114300</xdr:colOff>
      <xdr:row>37</xdr:row>
      <xdr:rowOff>34925</xdr:rowOff>
    </xdr:to>
    <xdr:cxnSp macro="">
      <xdr:nvCxnSpPr>
        <xdr:cNvPr id="301" name="直線コネクタ 300"/>
        <xdr:cNvCxnSpPr/>
      </xdr:nvCxnSpPr>
      <xdr:spPr>
        <a:xfrm flipV="1">
          <a:off x="8750300" y="63569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84455</xdr:rowOff>
    </xdr:from>
    <xdr:to xmlns:xdr="http://schemas.openxmlformats.org/drawingml/2006/spreadsheetDrawing">
      <xdr:col>50</xdr:col>
      <xdr:colOff>165100</xdr:colOff>
      <xdr:row>37</xdr:row>
      <xdr:rowOff>14605</xdr:rowOff>
    </xdr:to>
    <xdr:sp macro="" textlink="">
      <xdr:nvSpPr>
        <xdr:cNvPr id="302" name="フローチャート: 判断 301"/>
        <xdr:cNvSpPr/>
      </xdr:nvSpPr>
      <xdr:spPr>
        <a:xfrm>
          <a:off x="9588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31115</xdr:rowOff>
    </xdr:from>
    <xdr:ext cx="533400" cy="257810"/>
    <xdr:sp macro="" textlink="">
      <xdr:nvSpPr>
        <xdr:cNvPr id="303" name="テキスト ボックス 302"/>
        <xdr:cNvSpPr txBox="1"/>
      </xdr:nvSpPr>
      <xdr:spPr>
        <a:xfrm>
          <a:off x="9371965" y="60318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163830</xdr:rowOff>
    </xdr:from>
    <xdr:to xmlns:xdr="http://schemas.openxmlformats.org/drawingml/2006/spreadsheetDrawing">
      <xdr:col>45</xdr:col>
      <xdr:colOff>177800</xdr:colOff>
      <xdr:row>37</xdr:row>
      <xdr:rowOff>34925</xdr:rowOff>
    </xdr:to>
    <xdr:cxnSp macro="">
      <xdr:nvCxnSpPr>
        <xdr:cNvPr id="304" name="直線コネクタ 303"/>
        <xdr:cNvCxnSpPr/>
      </xdr:nvCxnSpPr>
      <xdr:spPr>
        <a:xfrm>
          <a:off x="7861300" y="633603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73660</xdr:rowOff>
    </xdr:from>
    <xdr:to xmlns:xdr="http://schemas.openxmlformats.org/drawingml/2006/spreadsheetDrawing">
      <xdr:col>46</xdr:col>
      <xdr:colOff>38100</xdr:colOff>
      <xdr:row>37</xdr:row>
      <xdr:rowOff>3810</xdr:rowOff>
    </xdr:to>
    <xdr:sp macro="" textlink="">
      <xdr:nvSpPr>
        <xdr:cNvPr id="305" name="フローチャート: 判断 304"/>
        <xdr:cNvSpPr/>
      </xdr:nvSpPr>
      <xdr:spPr>
        <a:xfrm>
          <a:off x="8699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20320</xdr:rowOff>
    </xdr:from>
    <xdr:ext cx="533400" cy="257810"/>
    <xdr:sp macro="" textlink="">
      <xdr:nvSpPr>
        <xdr:cNvPr id="306" name="テキスト ボックス 305"/>
        <xdr:cNvSpPr txBox="1"/>
      </xdr:nvSpPr>
      <xdr:spPr>
        <a:xfrm>
          <a:off x="8482965" y="60210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120650</xdr:rowOff>
    </xdr:from>
    <xdr:to xmlns:xdr="http://schemas.openxmlformats.org/drawingml/2006/spreadsheetDrawing">
      <xdr:col>41</xdr:col>
      <xdr:colOff>50800</xdr:colOff>
      <xdr:row>36</xdr:row>
      <xdr:rowOff>163830</xdr:rowOff>
    </xdr:to>
    <xdr:cxnSp macro="">
      <xdr:nvCxnSpPr>
        <xdr:cNvPr id="307" name="直線コネクタ 306"/>
        <xdr:cNvCxnSpPr/>
      </xdr:nvCxnSpPr>
      <xdr:spPr>
        <a:xfrm>
          <a:off x="6972300" y="5607050"/>
          <a:ext cx="889000" cy="728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113665</xdr:rowOff>
    </xdr:from>
    <xdr:to xmlns:xdr="http://schemas.openxmlformats.org/drawingml/2006/spreadsheetDrawing">
      <xdr:col>41</xdr:col>
      <xdr:colOff>101600</xdr:colOff>
      <xdr:row>37</xdr:row>
      <xdr:rowOff>43815</xdr:rowOff>
    </xdr:to>
    <xdr:sp macro="" textlink="">
      <xdr:nvSpPr>
        <xdr:cNvPr id="308" name="フローチャート: 判断 307"/>
        <xdr:cNvSpPr/>
      </xdr:nvSpPr>
      <xdr:spPr>
        <a:xfrm>
          <a:off x="7810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34925</xdr:rowOff>
    </xdr:from>
    <xdr:ext cx="533400" cy="259080"/>
    <xdr:sp macro="" textlink="">
      <xdr:nvSpPr>
        <xdr:cNvPr id="309" name="テキスト ボックス 308"/>
        <xdr:cNvSpPr txBox="1"/>
      </xdr:nvSpPr>
      <xdr:spPr>
        <a:xfrm>
          <a:off x="7593965" y="6378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15875</xdr:rowOff>
    </xdr:from>
    <xdr:to xmlns:xdr="http://schemas.openxmlformats.org/drawingml/2006/spreadsheetDrawing">
      <xdr:col>36</xdr:col>
      <xdr:colOff>165100</xdr:colOff>
      <xdr:row>32</xdr:row>
      <xdr:rowOff>117475</xdr:rowOff>
    </xdr:to>
    <xdr:sp macro="" textlink="">
      <xdr:nvSpPr>
        <xdr:cNvPr id="310" name="フローチャート: 判断 309"/>
        <xdr:cNvSpPr/>
      </xdr:nvSpPr>
      <xdr:spPr>
        <a:xfrm>
          <a:off x="6921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133985</xdr:rowOff>
    </xdr:from>
    <xdr:ext cx="597535" cy="257810"/>
    <xdr:sp macro="" textlink="">
      <xdr:nvSpPr>
        <xdr:cNvPr id="311" name="テキスト ボックス 310"/>
        <xdr:cNvSpPr txBox="1"/>
      </xdr:nvSpPr>
      <xdr:spPr>
        <a:xfrm>
          <a:off x="6672580" y="52774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162560</xdr:rowOff>
    </xdr:from>
    <xdr:to xmlns:xdr="http://schemas.openxmlformats.org/drawingml/2006/spreadsheetDrawing">
      <xdr:col>55</xdr:col>
      <xdr:colOff>50800</xdr:colOff>
      <xdr:row>37</xdr:row>
      <xdr:rowOff>92710</xdr:rowOff>
    </xdr:to>
    <xdr:sp macro="" textlink="">
      <xdr:nvSpPr>
        <xdr:cNvPr id="317" name="楕円 316"/>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140970</xdr:rowOff>
    </xdr:from>
    <xdr:ext cx="534670" cy="259080"/>
    <xdr:sp macro="" textlink="">
      <xdr:nvSpPr>
        <xdr:cNvPr id="318" name="補助費等該当値テキスト"/>
        <xdr:cNvSpPr txBox="1"/>
      </xdr:nvSpPr>
      <xdr:spPr>
        <a:xfrm>
          <a:off x="10528300" y="631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133985</xdr:rowOff>
    </xdr:from>
    <xdr:to xmlns:xdr="http://schemas.openxmlformats.org/drawingml/2006/spreadsheetDrawing">
      <xdr:col>50</xdr:col>
      <xdr:colOff>165100</xdr:colOff>
      <xdr:row>37</xdr:row>
      <xdr:rowOff>64135</xdr:rowOff>
    </xdr:to>
    <xdr:sp macro="" textlink="">
      <xdr:nvSpPr>
        <xdr:cNvPr id="319" name="楕円 318"/>
        <xdr:cNvSpPr/>
      </xdr:nvSpPr>
      <xdr:spPr>
        <a:xfrm>
          <a:off x="9588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55245</xdr:rowOff>
    </xdr:from>
    <xdr:ext cx="533400" cy="257810"/>
    <xdr:sp macro="" textlink="">
      <xdr:nvSpPr>
        <xdr:cNvPr id="320" name="テキスト ボックス 319"/>
        <xdr:cNvSpPr txBox="1"/>
      </xdr:nvSpPr>
      <xdr:spPr>
        <a:xfrm>
          <a:off x="9371965" y="6398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155575</xdr:rowOff>
    </xdr:from>
    <xdr:to xmlns:xdr="http://schemas.openxmlformats.org/drawingml/2006/spreadsheetDrawing">
      <xdr:col>46</xdr:col>
      <xdr:colOff>38100</xdr:colOff>
      <xdr:row>37</xdr:row>
      <xdr:rowOff>86360</xdr:rowOff>
    </xdr:to>
    <xdr:sp macro="" textlink="">
      <xdr:nvSpPr>
        <xdr:cNvPr id="321" name="楕円 320"/>
        <xdr:cNvSpPr/>
      </xdr:nvSpPr>
      <xdr:spPr>
        <a:xfrm>
          <a:off x="8699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76835</xdr:rowOff>
    </xdr:from>
    <xdr:ext cx="533400" cy="257810"/>
    <xdr:sp macro="" textlink="">
      <xdr:nvSpPr>
        <xdr:cNvPr id="322" name="テキスト ボックス 321"/>
        <xdr:cNvSpPr txBox="1"/>
      </xdr:nvSpPr>
      <xdr:spPr>
        <a:xfrm>
          <a:off x="8482965" y="6420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113030</xdr:rowOff>
    </xdr:from>
    <xdr:to xmlns:xdr="http://schemas.openxmlformats.org/drawingml/2006/spreadsheetDrawing">
      <xdr:col>41</xdr:col>
      <xdr:colOff>101600</xdr:colOff>
      <xdr:row>37</xdr:row>
      <xdr:rowOff>43180</xdr:rowOff>
    </xdr:to>
    <xdr:sp macro="" textlink="">
      <xdr:nvSpPr>
        <xdr:cNvPr id="323" name="楕円 322"/>
        <xdr:cNvSpPr/>
      </xdr:nvSpPr>
      <xdr:spPr>
        <a:xfrm>
          <a:off x="7810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59690</xdr:rowOff>
    </xdr:from>
    <xdr:ext cx="533400" cy="259080"/>
    <xdr:sp macro="" textlink="">
      <xdr:nvSpPr>
        <xdr:cNvPr id="324" name="テキスト ボックス 323"/>
        <xdr:cNvSpPr txBox="1"/>
      </xdr:nvSpPr>
      <xdr:spPr>
        <a:xfrm>
          <a:off x="7593965" y="6060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69850</xdr:rowOff>
    </xdr:from>
    <xdr:to xmlns:xdr="http://schemas.openxmlformats.org/drawingml/2006/spreadsheetDrawing">
      <xdr:col>36</xdr:col>
      <xdr:colOff>165100</xdr:colOff>
      <xdr:row>32</xdr:row>
      <xdr:rowOff>171450</xdr:rowOff>
    </xdr:to>
    <xdr:sp macro="" textlink="">
      <xdr:nvSpPr>
        <xdr:cNvPr id="325" name="楕円 324"/>
        <xdr:cNvSpPr/>
      </xdr:nvSpPr>
      <xdr:spPr>
        <a:xfrm>
          <a:off x="69215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162560</xdr:rowOff>
    </xdr:from>
    <xdr:ext cx="597535" cy="259080"/>
    <xdr:sp macro="" textlink="">
      <xdr:nvSpPr>
        <xdr:cNvPr id="326" name="テキスト ボックス 325"/>
        <xdr:cNvSpPr txBox="1"/>
      </xdr:nvSpPr>
      <xdr:spPr>
        <a:xfrm>
          <a:off x="6672580" y="56489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35" name="テキスト ボックス 334"/>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7" name="直線コネクタ 33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8" name="テキスト ボックス 337"/>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9" name="直線コネクタ 33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810"/>
    <xdr:sp macro="" textlink="">
      <xdr:nvSpPr>
        <xdr:cNvPr id="340" name="テキスト ボックス 339"/>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1" name="直線コネクタ 34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2" name="テキスト ボックス 341"/>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3" name="直線コネクタ 34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7810"/>
    <xdr:sp macro="" textlink="">
      <xdr:nvSpPr>
        <xdr:cNvPr id="344" name="テキスト ボックス 343"/>
        <xdr:cNvSpPr txBox="1"/>
      </xdr:nvSpPr>
      <xdr:spPr>
        <a:xfrm>
          <a:off x="6072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5" name="直線コネクタ 34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46" name="テキスト ボックス 345"/>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7" name="直線コネクタ 34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8" name="テキスト ボックス 347"/>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50" name="テキスト ボックス 349"/>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130175</xdr:rowOff>
    </xdr:from>
    <xdr:to xmlns:xdr="http://schemas.openxmlformats.org/drawingml/2006/spreadsheetDrawing">
      <xdr:col>54</xdr:col>
      <xdr:colOff>189865</xdr:colOff>
      <xdr:row>59</xdr:row>
      <xdr:rowOff>11430</xdr:rowOff>
    </xdr:to>
    <xdr:cxnSp macro="">
      <xdr:nvCxnSpPr>
        <xdr:cNvPr id="352" name="直線コネクタ 351"/>
        <xdr:cNvCxnSpPr/>
      </xdr:nvCxnSpPr>
      <xdr:spPr>
        <a:xfrm flipV="1">
          <a:off x="10475595" y="853122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15240</xdr:rowOff>
    </xdr:from>
    <xdr:ext cx="469900" cy="259080"/>
    <xdr:sp macro="" textlink="">
      <xdr:nvSpPr>
        <xdr:cNvPr id="353" name="普通建設事業費最小値テキスト"/>
        <xdr:cNvSpPr txBox="1"/>
      </xdr:nvSpPr>
      <xdr:spPr>
        <a:xfrm>
          <a:off x="10528300" y="10130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xdr:rowOff>
    </xdr:from>
    <xdr:to xmlns:xdr="http://schemas.openxmlformats.org/drawingml/2006/spreadsheetDrawing">
      <xdr:col>55</xdr:col>
      <xdr:colOff>88900</xdr:colOff>
      <xdr:row>59</xdr:row>
      <xdr:rowOff>11430</xdr:rowOff>
    </xdr:to>
    <xdr:cxnSp macro="">
      <xdr:nvCxnSpPr>
        <xdr:cNvPr id="354" name="直線コネクタ 353"/>
        <xdr:cNvCxnSpPr/>
      </xdr:nvCxnSpPr>
      <xdr:spPr>
        <a:xfrm>
          <a:off x="10388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76835</xdr:rowOff>
    </xdr:from>
    <xdr:ext cx="598805" cy="257810"/>
    <xdr:sp macro="" textlink="">
      <xdr:nvSpPr>
        <xdr:cNvPr id="355" name="普通建設事業費最大値テキスト"/>
        <xdr:cNvSpPr txBox="1"/>
      </xdr:nvSpPr>
      <xdr:spPr>
        <a:xfrm>
          <a:off x="10528300" y="83064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130175</xdr:rowOff>
    </xdr:from>
    <xdr:to xmlns:xdr="http://schemas.openxmlformats.org/drawingml/2006/spreadsheetDrawing">
      <xdr:col>55</xdr:col>
      <xdr:colOff>88900</xdr:colOff>
      <xdr:row>49</xdr:row>
      <xdr:rowOff>130175</xdr:rowOff>
    </xdr:to>
    <xdr:cxnSp macro="">
      <xdr:nvCxnSpPr>
        <xdr:cNvPr id="356" name="直線コネクタ 355"/>
        <xdr:cNvCxnSpPr/>
      </xdr:nvCxnSpPr>
      <xdr:spPr>
        <a:xfrm>
          <a:off x="10388600" y="853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63500</xdr:rowOff>
    </xdr:from>
    <xdr:to xmlns:xdr="http://schemas.openxmlformats.org/drawingml/2006/spreadsheetDrawing">
      <xdr:col>55</xdr:col>
      <xdr:colOff>0</xdr:colOff>
      <xdr:row>57</xdr:row>
      <xdr:rowOff>22225</xdr:rowOff>
    </xdr:to>
    <xdr:cxnSp macro="">
      <xdr:nvCxnSpPr>
        <xdr:cNvPr id="357" name="直線コネクタ 356"/>
        <xdr:cNvCxnSpPr/>
      </xdr:nvCxnSpPr>
      <xdr:spPr>
        <a:xfrm>
          <a:off x="9639300" y="966470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34925</xdr:rowOff>
    </xdr:from>
    <xdr:ext cx="534670" cy="259080"/>
    <xdr:sp macro="" textlink="">
      <xdr:nvSpPr>
        <xdr:cNvPr id="358" name="普通建設事業費平均値テキスト"/>
        <xdr:cNvSpPr txBox="1"/>
      </xdr:nvSpPr>
      <xdr:spPr>
        <a:xfrm>
          <a:off x="10528300" y="9464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12065</xdr:rowOff>
    </xdr:from>
    <xdr:to xmlns:xdr="http://schemas.openxmlformats.org/drawingml/2006/spreadsheetDrawing">
      <xdr:col>55</xdr:col>
      <xdr:colOff>50800</xdr:colOff>
      <xdr:row>56</xdr:row>
      <xdr:rowOff>113665</xdr:rowOff>
    </xdr:to>
    <xdr:sp macro="" textlink="">
      <xdr:nvSpPr>
        <xdr:cNvPr id="359" name="フローチャート: 判断 358"/>
        <xdr:cNvSpPr/>
      </xdr:nvSpPr>
      <xdr:spPr>
        <a:xfrm>
          <a:off x="104267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63500</xdr:rowOff>
    </xdr:from>
    <xdr:to xmlns:xdr="http://schemas.openxmlformats.org/drawingml/2006/spreadsheetDrawing">
      <xdr:col>50</xdr:col>
      <xdr:colOff>114300</xdr:colOff>
      <xdr:row>56</xdr:row>
      <xdr:rowOff>103505</xdr:rowOff>
    </xdr:to>
    <xdr:cxnSp macro="">
      <xdr:nvCxnSpPr>
        <xdr:cNvPr id="360" name="直線コネクタ 359"/>
        <xdr:cNvCxnSpPr/>
      </xdr:nvCxnSpPr>
      <xdr:spPr>
        <a:xfrm flipV="1">
          <a:off x="8750300" y="96647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61595</xdr:rowOff>
    </xdr:from>
    <xdr:to xmlns:xdr="http://schemas.openxmlformats.org/drawingml/2006/spreadsheetDrawing">
      <xdr:col>50</xdr:col>
      <xdr:colOff>165100</xdr:colOff>
      <xdr:row>56</xdr:row>
      <xdr:rowOff>163195</xdr:rowOff>
    </xdr:to>
    <xdr:sp macro="" textlink="">
      <xdr:nvSpPr>
        <xdr:cNvPr id="361" name="フローチャート: 判断 360"/>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154940</xdr:rowOff>
    </xdr:from>
    <xdr:ext cx="533400" cy="257810"/>
    <xdr:sp macro="" textlink="">
      <xdr:nvSpPr>
        <xdr:cNvPr id="362" name="テキスト ボックス 361"/>
        <xdr:cNvSpPr txBox="1"/>
      </xdr:nvSpPr>
      <xdr:spPr>
        <a:xfrm>
          <a:off x="9371965" y="9756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15240</xdr:rowOff>
    </xdr:from>
    <xdr:to xmlns:xdr="http://schemas.openxmlformats.org/drawingml/2006/spreadsheetDrawing">
      <xdr:col>45</xdr:col>
      <xdr:colOff>177800</xdr:colOff>
      <xdr:row>56</xdr:row>
      <xdr:rowOff>103505</xdr:rowOff>
    </xdr:to>
    <xdr:cxnSp macro="">
      <xdr:nvCxnSpPr>
        <xdr:cNvPr id="363" name="直線コネクタ 362"/>
        <xdr:cNvCxnSpPr/>
      </xdr:nvCxnSpPr>
      <xdr:spPr>
        <a:xfrm>
          <a:off x="7861300" y="961644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78105</xdr:rowOff>
    </xdr:from>
    <xdr:to xmlns:xdr="http://schemas.openxmlformats.org/drawingml/2006/spreadsheetDrawing">
      <xdr:col>46</xdr:col>
      <xdr:colOff>38100</xdr:colOff>
      <xdr:row>57</xdr:row>
      <xdr:rowOff>8255</xdr:rowOff>
    </xdr:to>
    <xdr:sp macro="" textlink="">
      <xdr:nvSpPr>
        <xdr:cNvPr id="364" name="フローチャート: 判断 363"/>
        <xdr:cNvSpPr/>
      </xdr:nvSpPr>
      <xdr:spPr>
        <a:xfrm>
          <a:off x="86995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170815</xdr:rowOff>
    </xdr:from>
    <xdr:ext cx="533400" cy="258445"/>
    <xdr:sp macro="" textlink="">
      <xdr:nvSpPr>
        <xdr:cNvPr id="365" name="テキスト ボックス 364"/>
        <xdr:cNvSpPr txBox="1"/>
      </xdr:nvSpPr>
      <xdr:spPr>
        <a:xfrm>
          <a:off x="8482965" y="97720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140970</xdr:rowOff>
    </xdr:from>
    <xdr:to xmlns:xdr="http://schemas.openxmlformats.org/drawingml/2006/spreadsheetDrawing">
      <xdr:col>41</xdr:col>
      <xdr:colOff>50800</xdr:colOff>
      <xdr:row>56</xdr:row>
      <xdr:rowOff>15240</xdr:rowOff>
    </xdr:to>
    <xdr:cxnSp macro="">
      <xdr:nvCxnSpPr>
        <xdr:cNvPr id="366" name="直線コネクタ 365"/>
        <xdr:cNvCxnSpPr/>
      </xdr:nvCxnSpPr>
      <xdr:spPr>
        <a:xfrm>
          <a:off x="6972300" y="95707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62230</xdr:rowOff>
    </xdr:from>
    <xdr:to xmlns:xdr="http://schemas.openxmlformats.org/drawingml/2006/spreadsheetDrawing">
      <xdr:col>41</xdr:col>
      <xdr:colOff>101600</xdr:colOff>
      <xdr:row>56</xdr:row>
      <xdr:rowOff>163830</xdr:rowOff>
    </xdr:to>
    <xdr:sp macro="" textlink="">
      <xdr:nvSpPr>
        <xdr:cNvPr id="367" name="フローチャート: 判断 366"/>
        <xdr:cNvSpPr/>
      </xdr:nvSpPr>
      <xdr:spPr>
        <a:xfrm>
          <a:off x="78105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154940</xdr:rowOff>
    </xdr:from>
    <xdr:ext cx="533400" cy="257810"/>
    <xdr:sp macro="" textlink="">
      <xdr:nvSpPr>
        <xdr:cNvPr id="368" name="テキスト ボックス 367"/>
        <xdr:cNvSpPr txBox="1"/>
      </xdr:nvSpPr>
      <xdr:spPr>
        <a:xfrm>
          <a:off x="7593965" y="9756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67310</xdr:rowOff>
    </xdr:from>
    <xdr:to xmlns:xdr="http://schemas.openxmlformats.org/drawingml/2006/spreadsheetDrawing">
      <xdr:col>36</xdr:col>
      <xdr:colOff>165100</xdr:colOff>
      <xdr:row>56</xdr:row>
      <xdr:rowOff>168910</xdr:rowOff>
    </xdr:to>
    <xdr:sp macro="" textlink="">
      <xdr:nvSpPr>
        <xdr:cNvPr id="369" name="フローチャート: 判断 368"/>
        <xdr:cNvSpPr/>
      </xdr:nvSpPr>
      <xdr:spPr>
        <a:xfrm>
          <a:off x="6921500" y="96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160020</xdr:rowOff>
    </xdr:from>
    <xdr:ext cx="533400" cy="259080"/>
    <xdr:sp macro="" textlink="">
      <xdr:nvSpPr>
        <xdr:cNvPr id="370" name="テキスト ボックス 369"/>
        <xdr:cNvSpPr txBox="1"/>
      </xdr:nvSpPr>
      <xdr:spPr>
        <a:xfrm>
          <a:off x="6704965" y="97612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2" name="テキスト ボックス 37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3" name="テキスト ボックス 37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4" name="テキスト ボックス 37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5" name="テキスト ボックス 37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143510</xdr:rowOff>
    </xdr:from>
    <xdr:to xmlns:xdr="http://schemas.openxmlformats.org/drawingml/2006/spreadsheetDrawing">
      <xdr:col>55</xdr:col>
      <xdr:colOff>50800</xdr:colOff>
      <xdr:row>57</xdr:row>
      <xdr:rowOff>73025</xdr:rowOff>
    </xdr:to>
    <xdr:sp macro="" textlink="">
      <xdr:nvSpPr>
        <xdr:cNvPr id="376" name="楕円 375"/>
        <xdr:cNvSpPr/>
      </xdr:nvSpPr>
      <xdr:spPr>
        <a:xfrm>
          <a:off x="104267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121285</xdr:rowOff>
    </xdr:from>
    <xdr:ext cx="534670" cy="257810"/>
    <xdr:sp macro="" textlink="">
      <xdr:nvSpPr>
        <xdr:cNvPr id="377" name="普通建設事業費該当値テキスト"/>
        <xdr:cNvSpPr txBox="1"/>
      </xdr:nvSpPr>
      <xdr:spPr>
        <a:xfrm>
          <a:off x="10528300" y="97224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12700</xdr:rowOff>
    </xdr:from>
    <xdr:to xmlns:xdr="http://schemas.openxmlformats.org/drawingml/2006/spreadsheetDrawing">
      <xdr:col>50</xdr:col>
      <xdr:colOff>165100</xdr:colOff>
      <xdr:row>56</xdr:row>
      <xdr:rowOff>114300</xdr:rowOff>
    </xdr:to>
    <xdr:sp macro="" textlink="">
      <xdr:nvSpPr>
        <xdr:cNvPr id="378" name="楕円 377"/>
        <xdr:cNvSpPr/>
      </xdr:nvSpPr>
      <xdr:spPr>
        <a:xfrm>
          <a:off x="95885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130810</xdr:rowOff>
    </xdr:from>
    <xdr:ext cx="533400" cy="259080"/>
    <xdr:sp macro="" textlink="">
      <xdr:nvSpPr>
        <xdr:cNvPr id="379" name="テキスト ボックス 378"/>
        <xdr:cNvSpPr txBox="1"/>
      </xdr:nvSpPr>
      <xdr:spPr>
        <a:xfrm>
          <a:off x="9371965" y="9389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52705</xdr:rowOff>
    </xdr:from>
    <xdr:to xmlns:xdr="http://schemas.openxmlformats.org/drawingml/2006/spreadsheetDrawing">
      <xdr:col>46</xdr:col>
      <xdr:colOff>38100</xdr:colOff>
      <xdr:row>56</xdr:row>
      <xdr:rowOff>154940</xdr:rowOff>
    </xdr:to>
    <xdr:sp macro="" textlink="">
      <xdr:nvSpPr>
        <xdr:cNvPr id="380" name="楕円 379"/>
        <xdr:cNvSpPr/>
      </xdr:nvSpPr>
      <xdr:spPr>
        <a:xfrm>
          <a:off x="8699500" y="96539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171450</xdr:rowOff>
    </xdr:from>
    <xdr:ext cx="533400" cy="259080"/>
    <xdr:sp macro="" textlink="">
      <xdr:nvSpPr>
        <xdr:cNvPr id="381" name="テキスト ボックス 380"/>
        <xdr:cNvSpPr txBox="1"/>
      </xdr:nvSpPr>
      <xdr:spPr>
        <a:xfrm>
          <a:off x="8482965" y="9429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135890</xdr:rowOff>
    </xdr:from>
    <xdr:to xmlns:xdr="http://schemas.openxmlformats.org/drawingml/2006/spreadsheetDrawing">
      <xdr:col>41</xdr:col>
      <xdr:colOff>101600</xdr:colOff>
      <xdr:row>56</xdr:row>
      <xdr:rowOff>66040</xdr:rowOff>
    </xdr:to>
    <xdr:sp macro="" textlink="">
      <xdr:nvSpPr>
        <xdr:cNvPr id="382" name="楕円 381"/>
        <xdr:cNvSpPr/>
      </xdr:nvSpPr>
      <xdr:spPr>
        <a:xfrm>
          <a:off x="7810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82550</xdr:rowOff>
    </xdr:from>
    <xdr:ext cx="533400" cy="259080"/>
    <xdr:sp macro="" textlink="">
      <xdr:nvSpPr>
        <xdr:cNvPr id="383" name="テキスト ボックス 382"/>
        <xdr:cNvSpPr txBox="1"/>
      </xdr:nvSpPr>
      <xdr:spPr>
        <a:xfrm>
          <a:off x="7593965" y="93408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90170</xdr:rowOff>
    </xdr:from>
    <xdr:to xmlns:xdr="http://schemas.openxmlformats.org/drawingml/2006/spreadsheetDrawing">
      <xdr:col>36</xdr:col>
      <xdr:colOff>165100</xdr:colOff>
      <xdr:row>56</xdr:row>
      <xdr:rowOff>20320</xdr:rowOff>
    </xdr:to>
    <xdr:sp macro="" textlink="">
      <xdr:nvSpPr>
        <xdr:cNvPr id="384" name="楕円 383"/>
        <xdr:cNvSpPr/>
      </xdr:nvSpPr>
      <xdr:spPr>
        <a:xfrm>
          <a:off x="6921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36830</xdr:rowOff>
    </xdr:from>
    <xdr:ext cx="533400" cy="259080"/>
    <xdr:sp macro="" textlink="">
      <xdr:nvSpPr>
        <xdr:cNvPr id="385" name="テキスト ボックス 384"/>
        <xdr:cNvSpPr txBox="1"/>
      </xdr:nvSpPr>
      <xdr:spPr>
        <a:xfrm>
          <a:off x="6704965" y="9295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94" name="テキスト ボックス 393"/>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5" name="直線コネクタ 39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6" name="直線コネクタ 39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97" name="テキスト ボックス 396"/>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8" name="直線コネクタ 39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9" name="テキスト ボックス 39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0" name="直線コネクタ 39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401" name="テキスト ボックス 400"/>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2" name="直線コネクタ 40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3" name="テキスト ボックス 40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4" name="直線コネクタ 40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5" name="テキスト ボックス 40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7" name="テキスト ボックス 406"/>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2540</xdr:rowOff>
    </xdr:from>
    <xdr:to xmlns:xdr="http://schemas.openxmlformats.org/drawingml/2006/spreadsheetDrawing">
      <xdr:col>54</xdr:col>
      <xdr:colOff>189865</xdr:colOff>
      <xdr:row>79</xdr:row>
      <xdr:rowOff>44450</xdr:rowOff>
    </xdr:to>
    <xdr:cxnSp macro="">
      <xdr:nvCxnSpPr>
        <xdr:cNvPr id="409" name="直線コネクタ 408"/>
        <xdr:cNvCxnSpPr/>
      </xdr:nvCxnSpPr>
      <xdr:spPr>
        <a:xfrm flipV="1">
          <a:off x="10475595" y="1200404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1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11" name="直線コネクタ 41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534670" cy="257810"/>
    <xdr:sp macro="" textlink="">
      <xdr:nvSpPr>
        <xdr:cNvPr id="412" name="普通建設事業費 （ うち新規整備　）最大値テキスト"/>
        <xdr:cNvSpPr txBox="1"/>
      </xdr:nvSpPr>
      <xdr:spPr>
        <a:xfrm>
          <a:off x="10528300" y="117792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xdr:rowOff>
    </xdr:from>
    <xdr:to xmlns:xdr="http://schemas.openxmlformats.org/drawingml/2006/spreadsheetDrawing">
      <xdr:col>55</xdr:col>
      <xdr:colOff>88900</xdr:colOff>
      <xdr:row>70</xdr:row>
      <xdr:rowOff>2540</xdr:rowOff>
    </xdr:to>
    <xdr:cxnSp macro="">
      <xdr:nvCxnSpPr>
        <xdr:cNvPr id="413" name="直線コネクタ 412"/>
        <xdr:cNvCxnSpPr/>
      </xdr:nvCxnSpPr>
      <xdr:spPr>
        <a:xfrm>
          <a:off x="10388600" y="1200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60325</xdr:rowOff>
    </xdr:from>
    <xdr:to xmlns:xdr="http://schemas.openxmlformats.org/drawingml/2006/spreadsheetDrawing">
      <xdr:col>55</xdr:col>
      <xdr:colOff>0</xdr:colOff>
      <xdr:row>78</xdr:row>
      <xdr:rowOff>146685</xdr:rowOff>
    </xdr:to>
    <xdr:cxnSp macro="">
      <xdr:nvCxnSpPr>
        <xdr:cNvPr id="414" name="直線コネクタ 413"/>
        <xdr:cNvCxnSpPr/>
      </xdr:nvCxnSpPr>
      <xdr:spPr>
        <a:xfrm>
          <a:off x="9639300" y="1343342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95885</xdr:rowOff>
    </xdr:from>
    <xdr:ext cx="534670" cy="259080"/>
    <xdr:sp macro="" textlink="">
      <xdr:nvSpPr>
        <xdr:cNvPr id="415" name="普通建設事業費 （ うち新規整備　）平均値テキスト"/>
        <xdr:cNvSpPr txBox="1"/>
      </xdr:nvSpPr>
      <xdr:spPr>
        <a:xfrm>
          <a:off x="10528300" y="13126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73025</xdr:rowOff>
    </xdr:from>
    <xdr:to xmlns:xdr="http://schemas.openxmlformats.org/drawingml/2006/spreadsheetDrawing">
      <xdr:col>55</xdr:col>
      <xdr:colOff>50800</xdr:colOff>
      <xdr:row>78</xdr:row>
      <xdr:rowOff>3175</xdr:rowOff>
    </xdr:to>
    <xdr:sp macro="" textlink="">
      <xdr:nvSpPr>
        <xdr:cNvPr id="416" name="フローチャート: 判断 415"/>
        <xdr:cNvSpPr/>
      </xdr:nvSpPr>
      <xdr:spPr>
        <a:xfrm>
          <a:off x="104267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60325</xdr:rowOff>
    </xdr:from>
    <xdr:to xmlns:xdr="http://schemas.openxmlformats.org/drawingml/2006/spreadsheetDrawing">
      <xdr:col>50</xdr:col>
      <xdr:colOff>114300</xdr:colOff>
      <xdr:row>78</xdr:row>
      <xdr:rowOff>132080</xdr:rowOff>
    </xdr:to>
    <xdr:cxnSp macro="">
      <xdr:nvCxnSpPr>
        <xdr:cNvPr id="417" name="直線コネクタ 416"/>
        <xdr:cNvCxnSpPr/>
      </xdr:nvCxnSpPr>
      <xdr:spPr>
        <a:xfrm flipV="1">
          <a:off x="8750300" y="1343342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120650</xdr:rowOff>
    </xdr:from>
    <xdr:to xmlns:xdr="http://schemas.openxmlformats.org/drawingml/2006/spreadsheetDrawing">
      <xdr:col>50</xdr:col>
      <xdr:colOff>165100</xdr:colOff>
      <xdr:row>78</xdr:row>
      <xdr:rowOff>50165</xdr:rowOff>
    </xdr:to>
    <xdr:sp macro="" textlink="">
      <xdr:nvSpPr>
        <xdr:cNvPr id="418" name="フローチャート: 判断 417"/>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66675</xdr:rowOff>
    </xdr:from>
    <xdr:ext cx="533400" cy="257810"/>
    <xdr:sp macro="" textlink="">
      <xdr:nvSpPr>
        <xdr:cNvPr id="419" name="テキスト ボックス 418"/>
        <xdr:cNvSpPr txBox="1"/>
      </xdr:nvSpPr>
      <xdr:spPr>
        <a:xfrm>
          <a:off x="9371965" y="130968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132080</xdr:rowOff>
    </xdr:from>
    <xdr:to xmlns:xdr="http://schemas.openxmlformats.org/drawingml/2006/spreadsheetDrawing">
      <xdr:col>45</xdr:col>
      <xdr:colOff>177800</xdr:colOff>
      <xdr:row>78</xdr:row>
      <xdr:rowOff>166370</xdr:rowOff>
    </xdr:to>
    <xdr:cxnSp macro="">
      <xdr:nvCxnSpPr>
        <xdr:cNvPr id="420" name="直線コネクタ 419"/>
        <xdr:cNvCxnSpPr/>
      </xdr:nvCxnSpPr>
      <xdr:spPr>
        <a:xfrm flipV="1">
          <a:off x="7861300" y="135051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143510</xdr:rowOff>
    </xdr:from>
    <xdr:to xmlns:xdr="http://schemas.openxmlformats.org/drawingml/2006/spreadsheetDrawing">
      <xdr:col>46</xdr:col>
      <xdr:colOff>38100</xdr:colOff>
      <xdr:row>78</xdr:row>
      <xdr:rowOff>73660</xdr:rowOff>
    </xdr:to>
    <xdr:sp macro="" textlink="">
      <xdr:nvSpPr>
        <xdr:cNvPr id="421" name="フローチャート: 判断 420"/>
        <xdr:cNvSpPr/>
      </xdr:nvSpPr>
      <xdr:spPr>
        <a:xfrm>
          <a:off x="869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90170</xdr:rowOff>
    </xdr:from>
    <xdr:ext cx="533400" cy="259080"/>
    <xdr:sp macro="" textlink="">
      <xdr:nvSpPr>
        <xdr:cNvPr id="422" name="テキスト ボックス 421"/>
        <xdr:cNvSpPr txBox="1"/>
      </xdr:nvSpPr>
      <xdr:spPr>
        <a:xfrm>
          <a:off x="8482965" y="13120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128270</xdr:rowOff>
    </xdr:from>
    <xdr:to xmlns:xdr="http://schemas.openxmlformats.org/drawingml/2006/spreadsheetDrawing">
      <xdr:col>41</xdr:col>
      <xdr:colOff>50800</xdr:colOff>
      <xdr:row>78</xdr:row>
      <xdr:rowOff>166370</xdr:rowOff>
    </xdr:to>
    <xdr:cxnSp macro="">
      <xdr:nvCxnSpPr>
        <xdr:cNvPr id="423" name="直線コネクタ 422"/>
        <xdr:cNvCxnSpPr/>
      </xdr:nvCxnSpPr>
      <xdr:spPr>
        <a:xfrm>
          <a:off x="6972300" y="135013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121285</xdr:rowOff>
    </xdr:from>
    <xdr:to xmlns:xdr="http://schemas.openxmlformats.org/drawingml/2006/spreadsheetDrawing">
      <xdr:col>41</xdr:col>
      <xdr:colOff>101600</xdr:colOff>
      <xdr:row>78</xdr:row>
      <xdr:rowOff>52070</xdr:rowOff>
    </xdr:to>
    <xdr:sp macro="" textlink="">
      <xdr:nvSpPr>
        <xdr:cNvPr id="424" name="フローチャート: 判断 423"/>
        <xdr:cNvSpPr/>
      </xdr:nvSpPr>
      <xdr:spPr>
        <a:xfrm>
          <a:off x="7810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67945</xdr:rowOff>
    </xdr:from>
    <xdr:ext cx="533400" cy="258445"/>
    <xdr:sp macro="" textlink="">
      <xdr:nvSpPr>
        <xdr:cNvPr id="425" name="テキスト ボックス 424"/>
        <xdr:cNvSpPr txBox="1"/>
      </xdr:nvSpPr>
      <xdr:spPr>
        <a:xfrm>
          <a:off x="7593965" y="130981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130175</xdr:rowOff>
    </xdr:from>
    <xdr:to xmlns:xdr="http://schemas.openxmlformats.org/drawingml/2006/spreadsheetDrawing">
      <xdr:col>36</xdr:col>
      <xdr:colOff>165100</xdr:colOff>
      <xdr:row>78</xdr:row>
      <xdr:rowOff>60325</xdr:rowOff>
    </xdr:to>
    <xdr:sp macro="" textlink="">
      <xdr:nvSpPr>
        <xdr:cNvPr id="426" name="フローチャート: 判断 425"/>
        <xdr:cNvSpPr/>
      </xdr:nvSpPr>
      <xdr:spPr>
        <a:xfrm>
          <a:off x="6921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76835</xdr:rowOff>
    </xdr:from>
    <xdr:ext cx="533400" cy="257810"/>
    <xdr:sp macro="" textlink="">
      <xdr:nvSpPr>
        <xdr:cNvPr id="427" name="テキスト ボックス 426"/>
        <xdr:cNvSpPr txBox="1"/>
      </xdr:nvSpPr>
      <xdr:spPr>
        <a:xfrm>
          <a:off x="6704965" y="13107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95885</xdr:rowOff>
    </xdr:from>
    <xdr:to xmlns:xdr="http://schemas.openxmlformats.org/drawingml/2006/spreadsheetDrawing">
      <xdr:col>55</xdr:col>
      <xdr:colOff>50800</xdr:colOff>
      <xdr:row>79</xdr:row>
      <xdr:rowOff>26035</xdr:rowOff>
    </xdr:to>
    <xdr:sp macro="" textlink="">
      <xdr:nvSpPr>
        <xdr:cNvPr id="433" name="楕円 432"/>
        <xdr:cNvSpPr/>
      </xdr:nvSpPr>
      <xdr:spPr>
        <a:xfrm>
          <a:off x="104267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10795</xdr:rowOff>
    </xdr:from>
    <xdr:ext cx="469900" cy="258445"/>
    <xdr:sp macro="" textlink="">
      <xdr:nvSpPr>
        <xdr:cNvPr id="434" name="普通建設事業費 （ うち新規整備　）該当値テキスト"/>
        <xdr:cNvSpPr txBox="1"/>
      </xdr:nvSpPr>
      <xdr:spPr>
        <a:xfrm>
          <a:off x="10528300" y="133838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9525</xdr:rowOff>
    </xdr:from>
    <xdr:to xmlns:xdr="http://schemas.openxmlformats.org/drawingml/2006/spreadsheetDrawing">
      <xdr:col>50</xdr:col>
      <xdr:colOff>165100</xdr:colOff>
      <xdr:row>78</xdr:row>
      <xdr:rowOff>111125</xdr:rowOff>
    </xdr:to>
    <xdr:sp macro="" textlink="">
      <xdr:nvSpPr>
        <xdr:cNvPr id="435" name="楕円 434"/>
        <xdr:cNvSpPr/>
      </xdr:nvSpPr>
      <xdr:spPr>
        <a:xfrm>
          <a:off x="9588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102235</xdr:rowOff>
    </xdr:from>
    <xdr:ext cx="468630" cy="258445"/>
    <xdr:sp macro="" textlink="">
      <xdr:nvSpPr>
        <xdr:cNvPr id="436" name="テキスト ボックス 435"/>
        <xdr:cNvSpPr txBox="1"/>
      </xdr:nvSpPr>
      <xdr:spPr>
        <a:xfrm>
          <a:off x="9404350" y="134753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81280</xdr:rowOff>
    </xdr:from>
    <xdr:to xmlns:xdr="http://schemas.openxmlformats.org/drawingml/2006/spreadsheetDrawing">
      <xdr:col>46</xdr:col>
      <xdr:colOff>38100</xdr:colOff>
      <xdr:row>79</xdr:row>
      <xdr:rowOff>11430</xdr:rowOff>
    </xdr:to>
    <xdr:sp macro="" textlink="">
      <xdr:nvSpPr>
        <xdr:cNvPr id="437" name="楕円 436"/>
        <xdr:cNvSpPr/>
      </xdr:nvSpPr>
      <xdr:spPr>
        <a:xfrm>
          <a:off x="8699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2540</xdr:rowOff>
    </xdr:from>
    <xdr:ext cx="468630" cy="259080"/>
    <xdr:sp macro="" textlink="">
      <xdr:nvSpPr>
        <xdr:cNvPr id="438" name="テキスト ボックス 437"/>
        <xdr:cNvSpPr txBox="1"/>
      </xdr:nvSpPr>
      <xdr:spPr>
        <a:xfrm>
          <a:off x="8515350" y="13547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114935</xdr:rowOff>
    </xdr:from>
    <xdr:to xmlns:xdr="http://schemas.openxmlformats.org/drawingml/2006/spreadsheetDrawing">
      <xdr:col>41</xdr:col>
      <xdr:colOff>101600</xdr:colOff>
      <xdr:row>79</xdr:row>
      <xdr:rowOff>45085</xdr:rowOff>
    </xdr:to>
    <xdr:sp macro="" textlink="">
      <xdr:nvSpPr>
        <xdr:cNvPr id="439" name="楕円 438"/>
        <xdr:cNvSpPr/>
      </xdr:nvSpPr>
      <xdr:spPr>
        <a:xfrm>
          <a:off x="7810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36195</xdr:rowOff>
    </xdr:from>
    <xdr:ext cx="468630" cy="259080"/>
    <xdr:sp macro="" textlink="">
      <xdr:nvSpPr>
        <xdr:cNvPr id="440" name="テキスト ボックス 439"/>
        <xdr:cNvSpPr txBox="1"/>
      </xdr:nvSpPr>
      <xdr:spPr>
        <a:xfrm>
          <a:off x="7626350" y="13580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77470</xdr:rowOff>
    </xdr:from>
    <xdr:to xmlns:xdr="http://schemas.openxmlformats.org/drawingml/2006/spreadsheetDrawing">
      <xdr:col>36</xdr:col>
      <xdr:colOff>165100</xdr:colOff>
      <xdr:row>79</xdr:row>
      <xdr:rowOff>7620</xdr:rowOff>
    </xdr:to>
    <xdr:sp macro="" textlink="">
      <xdr:nvSpPr>
        <xdr:cNvPr id="441" name="楕円 440"/>
        <xdr:cNvSpPr/>
      </xdr:nvSpPr>
      <xdr:spPr>
        <a:xfrm>
          <a:off x="6921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170180</xdr:rowOff>
    </xdr:from>
    <xdr:ext cx="468630" cy="259080"/>
    <xdr:sp macro="" textlink="">
      <xdr:nvSpPr>
        <xdr:cNvPr id="442" name="テキスト ボックス 441"/>
        <xdr:cNvSpPr txBox="1"/>
      </xdr:nvSpPr>
      <xdr:spPr>
        <a:xfrm>
          <a:off x="6737350" y="135432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51" name="テキスト ボックス 45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3" name="直線コネクタ 45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7650" cy="259080"/>
    <xdr:sp macro="" textlink="">
      <xdr:nvSpPr>
        <xdr:cNvPr id="454" name="テキスト ボックス 453"/>
        <xdr:cNvSpPr txBox="1"/>
      </xdr:nvSpPr>
      <xdr:spPr>
        <a:xfrm>
          <a:off x="6355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5" name="直線コネクタ 45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6" name="テキスト ボックス 45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7" name="直線コネクタ 45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58" name="テキスト ボックス 457"/>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9" name="直線コネクタ 45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0" name="テキスト ボックス 45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1" name="直線コネクタ 46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360" cy="259080"/>
    <xdr:sp macro="" textlink="">
      <xdr:nvSpPr>
        <xdr:cNvPr id="462" name="テキスト ボックス 461"/>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64" name="テキスト ボックス 463"/>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116840</xdr:rowOff>
    </xdr:from>
    <xdr:to xmlns:xdr="http://schemas.openxmlformats.org/drawingml/2006/spreadsheetDrawing">
      <xdr:col>54</xdr:col>
      <xdr:colOff>189865</xdr:colOff>
      <xdr:row>98</xdr:row>
      <xdr:rowOff>167640</xdr:rowOff>
    </xdr:to>
    <xdr:cxnSp macro="">
      <xdr:nvCxnSpPr>
        <xdr:cNvPr id="466" name="直線コネクタ 465"/>
        <xdr:cNvCxnSpPr/>
      </xdr:nvCxnSpPr>
      <xdr:spPr>
        <a:xfrm flipV="1">
          <a:off x="10475595" y="1554734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171450</xdr:rowOff>
    </xdr:from>
    <xdr:ext cx="469900" cy="259080"/>
    <xdr:sp macro="" textlink="">
      <xdr:nvSpPr>
        <xdr:cNvPr id="467" name="普通建設事業費 （ うち更新整備　）最小値テキスト"/>
        <xdr:cNvSpPr txBox="1"/>
      </xdr:nvSpPr>
      <xdr:spPr>
        <a:xfrm>
          <a:off x="105283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167640</xdr:rowOff>
    </xdr:from>
    <xdr:to xmlns:xdr="http://schemas.openxmlformats.org/drawingml/2006/spreadsheetDrawing">
      <xdr:col>55</xdr:col>
      <xdr:colOff>88900</xdr:colOff>
      <xdr:row>98</xdr:row>
      <xdr:rowOff>167640</xdr:rowOff>
    </xdr:to>
    <xdr:cxnSp macro="">
      <xdr:nvCxnSpPr>
        <xdr:cNvPr id="468" name="直線コネクタ 467"/>
        <xdr:cNvCxnSpPr/>
      </xdr:nvCxnSpPr>
      <xdr:spPr>
        <a:xfrm>
          <a:off x="10388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63500</xdr:rowOff>
    </xdr:from>
    <xdr:ext cx="598805" cy="257810"/>
    <xdr:sp macro="" textlink="">
      <xdr:nvSpPr>
        <xdr:cNvPr id="469" name="普通建設事業費 （ うち更新整備　）最大値テキスト"/>
        <xdr:cNvSpPr txBox="1"/>
      </xdr:nvSpPr>
      <xdr:spPr>
        <a:xfrm>
          <a:off x="10528300" y="1532255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116840</xdr:rowOff>
    </xdr:from>
    <xdr:to xmlns:xdr="http://schemas.openxmlformats.org/drawingml/2006/spreadsheetDrawing">
      <xdr:col>55</xdr:col>
      <xdr:colOff>88900</xdr:colOff>
      <xdr:row>90</xdr:row>
      <xdr:rowOff>116840</xdr:rowOff>
    </xdr:to>
    <xdr:cxnSp macro="">
      <xdr:nvCxnSpPr>
        <xdr:cNvPr id="470" name="直線コネクタ 469"/>
        <xdr:cNvCxnSpPr/>
      </xdr:nvCxnSpPr>
      <xdr:spPr>
        <a:xfrm>
          <a:off x="10388600" y="1554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77470</xdr:rowOff>
    </xdr:from>
    <xdr:to xmlns:xdr="http://schemas.openxmlformats.org/drawingml/2006/spreadsheetDrawing">
      <xdr:col>55</xdr:col>
      <xdr:colOff>0</xdr:colOff>
      <xdr:row>96</xdr:row>
      <xdr:rowOff>124460</xdr:rowOff>
    </xdr:to>
    <xdr:cxnSp macro="">
      <xdr:nvCxnSpPr>
        <xdr:cNvPr id="471" name="直線コネクタ 470"/>
        <xdr:cNvCxnSpPr/>
      </xdr:nvCxnSpPr>
      <xdr:spPr>
        <a:xfrm>
          <a:off x="9639300" y="1653667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117475</xdr:rowOff>
    </xdr:from>
    <xdr:ext cx="534670" cy="259080"/>
    <xdr:sp macro="" textlink="">
      <xdr:nvSpPr>
        <xdr:cNvPr id="472" name="普通建設事業費 （ うち更新整備　）平均値テキスト"/>
        <xdr:cNvSpPr txBox="1"/>
      </xdr:nvSpPr>
      <xdr:spPr>
        <a:xfrm>
          <a:off x="10528300" y="16576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139065</xdr:rowOff>
    </xdr:from>
    <xdr:to xmlns:xdr="http://schemas.openxmlformats.org/drawingml/2006/spreadsheetDrawing">
      <xdr:col>55</xdr:col>
      <xdr:colOff>50800</xdr:colOff>
      <xdr:row>97</xdr:row>
      <xdr:rowOff>69215</xdr:rowOff>
    </xdr:to>
    <xdr:sp macro="" textlink="">
      <xdr:nvSpPr>
        <xdr:cNvPr id="473" name="フローチャート: 判断 472"/>
        <xdr:cNvSpPr/>
      </xdr:nvSpPr>
      <xdr:spPr>
        <a:xfrm>
          <a:off x="10426700" y="1659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48895</xdr:rowOff>
    </xdr:from>
    <xdr:to xmlns:xdr="http://schemas.openxmlformats.org/drawingml/2006/spreadsheetDrawing">
      <xdr:col>50</xdr:col>
      <xdr:colOff>114300</xdr:colOff>
      <xdr:row>96</xdr:row>
      <xdr:rowOff>77470</xdr:rowOff>
    </xdr:to>
    <xdr:cxnSp macro="">
      <xdr:nvCxnSpPr>
        <xdr:cNvPr id="474" name="直線コネクタ 473"/>
        <xdr:cNvCxnSpPr/>
      </xdr:nvCxnSpPr>
      <xdr:spPr>
        <a:xfrm>
          <a:off x="8750300" y="165080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168910</xdr:rowOff>
    </xdr:from>
    <xdr:to xmlns:xdr="http://schemas.openxmlformats.org/drawingml/2006/spreadsheetDrawing">
      <xdr:col>50</xdr:col>
      <xdr:colOff>165100</xdr:colOff>
      <xdr:row>97</xdr:row>
      <xdr:rowOff>99060</xdr:rowOff>
    </xdr:to>
    <xdr:sp macro="" textlink="">
      <xdr:nvSpPr>
        <xdr:cNvPr id="475" name="フローチャート: 判断 474"/>
        <xdr:cNvSpPr/>
      </xdr:nvSpPr>
      <xdr:spPr>
        <a:xfrm>
          <a:off x="9588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90170</xdr:rowOff>
    </xdr:from>
    <xdr:ext cx="533400" cy="259080"/>
    <xdr:sp macro="" textlink="">
      <xdr:nvSpPr>
        <xdr:cNvPr id="476" name="テキスト ボックス 475"/>
        <xdr:cNvSpPr txBox="1"/>
      </xdr:nvSpPr>
      <xdr:spPr>
        <a:xfrm>
          <a:off x="9371965" y="16720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72390</xdr:rowOff>
    </xdr:from>
    <xdr:to xmlns:xdr="http://schemas.openxmlformats.org/drawingml/2006/spreadsheetDrawing">
      <xdr:col>45</xdr:col>
      <xdr:colOff>177800</xdr:colOff>
      <xdr:row>96</xdr:row>
      <xdr:rowOff>48895</xdr:rowOff>
    </xdr:to>
    <xdr:cxnSp macro="">
      <xdr:nvCxnSpPr>
        <xdr:cNvPr id="477" name="直線コネクタ 476"/>
        <xdr:cNvCxnSpPr/>
      </xdr:nvCxnSpPr>
      <xdr:spPr>
        <a:xfrm>
          <a:off x="7861300" y="1636014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2540</xdr:rowOff>
    </xdr:from>
    <xdr:to xmlns:xdr="http://schemas.openxmlformats.org/drawingml/2006/spreadsheetDrawing">
      <xdr:col>46</xdr:col>
      <xdr:colOff>38100</xdr:colOff>
      <xdr:row>97</xdr:row>
      <xdr:rowOff>104140</xdr:rowOff>
    </xdr:to>
    <xdr:sp macro="" textlink="">
      <xdr:nvSpPr>
        <xdr:cNvPr id="478" name="フローチャート: 判断 477"/>
        <xdr:cNvSpPr/>
      </xdr:nvSpPr>
      <xdr:spPr>
        <a:xfrm>
          <a:off x="8699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95250</xdr:rowOff>
    </xdr:from>
    <xdr:ext cx="533400" cy="259080"/>
    <xdr:sp macro="" textlink="">
      <xdr:nvSpPr>
        <xdr:cNvPr id="479" name="テキスト ボックス 478"/>
        <xdr:cNvSpPr txBox="1"/>
      </xdr:nvSpPr>
      <xdr:spPr>
        <a:xfrm>
          <a:off x="8482965" y="16725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43180</xdr:rowOff>
    </xdr:from>
    <xdr:to xmlns:xdr="http://schemas.openxmlformats.org/drawingml/2006/spreadsheetDrawing">
      <xdr:col>41</xdr:col>
      <xdr:colOff>50800</xdr:colOff>
      <xdr:row>95</xdr:row>
      <xdr:rowOff>72390</xdr:rowOff>
    </xdr:to>
    <xdr:cxnSp macro="">
      <xdr:nvCxnSpPr>
        <xdr:cNvPr id="480" name="直線コネクタ 479"/>
        <xdr:cNvCxnSpPr/>
      </xdr:nvCxnSpPr>
      <xdr:spPr>
        <a:xfrm>
          <a:off x="6972300" y="163309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81" name="フローチャート: 判断 480"/>
        <xdr:cNvSpPr/>
      </xdr:nvSpPr>
      <xdr:spPr>
        <a:xfrm>
          <a:off x="7810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98425</xdr:rowOff>
    </xdr:from>
    <xdr:ext cx="533400" cy="257810"/>
    <xdr:sp macro="" textlink="">
      <xdr:nvSpPr>
        <xdr:cNvPr id="482" name="テキスト ボックス 481"/>
        <xdr:cNvSpPr txBox="1"/>
      </xdr:nvSpPr>
      <xdr:spPr>
        <a:xfrm>
          <a:off x="7593965" y="167290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xdr:rowOff>
    </xdr:from>
    <xdr:to xmlns:xdr="http://schemas.openxmlformats.org/drawingml/2006/spreadsheetDrawing">
      <xdr:col>36</xdr:col>
      <xdr:colOff>165100</xdr:colOff>
      <xdr:row>97</xdr:row>
      <xdr:rowOff>102235</xdr:rowOff>
    </xdr:to>
    <xdr:sp macro="" textlink="">
      <xdr:nvSpPr>
        <xdr:cNvPr id="483" name="フローチャート: 判断 482"/>
        <xdr:cNvSpPr/>
      </xdr:nvSpPr>
      <xdr:spPr>
        <a:xfrm>
          <a:off x="6921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93345</xdr:rowOff>
    </xdr:from>
    <xdr:ext cx="533400" cy="259080"/>
    <xdr:sp macro="" textlink="">
      <xdr:nvSpPr>
        <xdr:cNvPr id="484" name="テキスト ボックス 483"/>
        <xdr:cNvSpPr txBox="1"/>
      </xdr:nvSpPr>
      <xdr:spPr>
        <a:xfrm>
          <a:off x="6704965" y="16723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73660</xdr:rowOff>
    </xdr:from>
    <xdr:to xmlns:xdr="http://schemas.openxmlformats.org/drawingml/2006/spreadsheetDrawing">
      <xdr:col>55</xdr:col>
      <xdr:colOff>50800</xdr:colOff>
      <xdr:row>97</xdr:row>
      <xdr:rowOff>3810</xdr:rowOff>
    </xdr:to>
    <xdr:sp macro="" textlink="">
      <xdr:nvSpPr>
        <xdr:cNvPr id="490" name="楕円 489"/>
        <xdr:cNvSpPr/>
      </xdr:nvSpPr>
      <xdr:spPr>
        <a:xfrm>
          <a:off x="10426700" y="1653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96520</xdr:rowOff>
    </xdr:from>
    <xdr:ext cx="534670" cy="259080"/>
    <xdr:sp macro="" textlink="">
      <xdr:nvSpPr>
        <xdr:cNvPr id="491" name="普通建設事業費 （ うち更新整備　）該当値テキスト"/>
        <xdr:cNvSpPr txBox="1"/>
      </xdr:nvSpPr>
      <xdr:spPr>
        <a:xfrm>
          <a:off x="10528300" y="16384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26670</xdr:rowOff>
    </xdr:from>
    <xdr:to xmlns:xdr="http://schemas.openxmlformats.org/drawingml/2006/spreadsheetDrawing">
      <xdr:col>50</xdr:col>
      <xdr:colOff>165100</xdr:colOff>
      <xdr:row>96</xdr:row>
      <xdr:rowOff>128270</xdr:rowOff>
    </xdr:to>
    <xdr:sp macro="" textlink="">
      <xdr:nvSpPr>
        <xdr:cNvPr id="492" name="楕円 491"/>
        <xdr:cNvSpPr/>
      </xdr:nvSpPr>
      <xdr:spPr>
        <a:xfrm>
          <a:off x="9588500" y="164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144780</xdr:rowOff>
    </xdr:from>
    <xdr:ext cx="533400" cy="257810"/>
    <xdr:sp macro="" textlink="">
      <xdr:nvSpPr>
        <xdr:cNvPr id="493" name="テキスト ボックス 492"/>
        <xdr:cNvSpPr txBox="1"/>
      </xdr:nvSpPr>
      <xdr:spPr>
        <a:xfrm>
          <a:off x="9371965" y="16261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169545</xdr:rowOff>
    </xdr:from>
    <xdr:to xmlns:xdr="http://schemas.openxmlformats.org/drawingml/2006/spreadsheetDrawing">
      <xdr:col>46</xdr:col>
      <xdr:colOff>38100</xdr:colOff>
      <xdr:row>96</xdr:row>
      <xdr:rowOff>99695</xdr:rowOff>
    </xdr:to>
    <xdr:sp macro="" textlink="">
      <xdr:nvSpPr>
        <xdr:cNvPr id="494" name="楕円 493"/>
        <xdr:cNvSpPr/>
      </xdr:nvSpPr>
      <xdr:spPr>
        <a:xfrm>
          <a:off x="869950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116205</xdr:rowOff>
    </xdr:from>
    <xdr:ext cx="533400" cy="259080"/>
    <xdr:sp macro="" textlink="">
      <xdr:nvSpPr>
        <xdr:cNvPr id="495" name="テキスト ボックス 494"/>
        <xdr:cNvSpPr txBox="1"/>
      </xdr:nvSpPr>
      <xdr:spPr>
        <a:xfrm>
          <a:off x="8482965" y="162325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21590</xdr:rowOff>
    </xdr:from>
    <xdr:to xmlns:xdr="http://schemas.openxmlformats.org/drawingml/2006/spreadsheetDrawing">
      <xdr:col>41</xdr:col>
      <xdr:colOff>101600</xdr:colOff>
      <xdr:row>95</xdr:row>
      <xdr:rowOff>123190</xdr:rowOff>
    </xdr:to>
    <xdr:sp macro="" textlink="">
      <xdr:nvSpPr>
        <xdr:cNvPr id="496" name="楕円 495"/>
        <xdr:cNvSpPr/>
      </xdr:nvSpPr>
      <xdr:spPr>
        <a:xfrm>
          <a:off x="7810500" y="163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139700</xdr:rowOff>
    </xdr:from>
    <xdr:ext cx="533400" cy="259080"/>
    <xdr:sp macro="" textlink="">
      <xdr:nvSpPr>
        <xdr:cNvPr id="497" name="テキスト ボックス 496"/>
        <xdr:cNvSpPr txBox="1"/>
      </xdr:nvSpPr>
      <xdr:spPr>
        <a:xfrm>
          <a:off x="7593965" y="16084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163830</xdr:rowOff>
    </xdr:from>
    <xdr:to xmlns:xdr="http://schemas.openxmlformats.org/drawingml/2006/spreadsheetDrawing">
      <xdr:col>36</xdr:col>
      <xdr:colOff>165100</xdr:colOff>
      <xdr:row>95</xdr:row>
      <xdr:rowOff>93980</xdr:rowOff>
    </xdr:to>
    <xdr:sp macro="" textlink="">
      <xdr:nvSpPr>
        <xdr:cNvPr id="498" name="楕円 497"/>
        <xdr:cNvSpPr/>
      </xdr:nvSpPr>
      <xdr:spPr>
        <a:xfrm>
          <a:off x="69215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110490</xdr:rowOff>
    </xdr:from>
    <xdr:ext cx="533400" cy="257810"/>
    <xdr:sp macro="" textlink="">
      <xdr:nvSpPr>
        <xdr:cNvPr id="499" name="テキスト ボックス 498"/>
        <xdr:cNvSpPr txBox="1"/>
      </xdr:nvSpPr>
      <xdr:spPr>
        <a:xfrm>
          <a:off x="6704965" y="160553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8" name="テキスト ボックス 507"/>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0" name="直線コネクタ 50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650" cy="259080"/>
    <xdr:sp macro="" textlink="">
      <xdr:nvSpPr>
        <xdr:cNvPr id="511" name="テキスト ボックス 510"/>
        <xdr:cNvSpPr txBox="1"/>
      </xdr:nvSpPr>
      <xdr:spPr>
        <a:xfrm>
          <a:off x="12197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2" name="直線コネクタ 51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810"/>
    <xdr:sp macro="" textlink="">
      <xdr:nvSpPr>
        <xdr:cNvPr id="513" name="テキスト ボックス 512"/>
        <xdr:cNvSpPr txBox="1"/>
      </xdr:nvSpPr>
      <xdr:spPr>
        <a:xfrm>
          <a:off x="11914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4" name="直線コネクタ 51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5" name="テキスト ボックス 51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6" name="直線コネクタ 51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810"/>
    <xdr:sp macro="" textlink="">
      <xdr:nvSpPr>
        <xdr:cNvPr id="517" name="テキスト ボックス 516"/>
        <xdr:cNvSpPr txBox="1"/>
      </xdr:nvSpPr>
      <xdr:spPr>
        <a:xfrm>
          <a:off x="11914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8" name="直線コネクタ 51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360" cy="258445"/>
    <xdr:sp macro="" textlink="">
      <xdr:nvSpPr>
        <xdr:cNvPr id="519" name="テキスト ボックス 518"/>
        <xdr:cNvSpPr txBox="1"/>
      </xdr:nvSpPr>
      <xdr:spPr>
        <a:xfrm>
          <a:off x="11850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0" name="直線コネクタ 51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360" cy="259080"/>
    <xdr:sp macro="" textlink="">
      <xdr:nvSpPr>
        <xdr:cNvPr id="521" name="テキスト ボックス 520"/>
        <xdr:cNvSpPr txBox="1"/>
      </xdr:nvSpPr>
      <xdr:spPr>
        <a:xfrm>
          <a:off x="11850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2" name="直線コネクタ 52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23" name="テキスト ボックス 522"/>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31115</xdr:rowOff>
    </xdr:from>
    <xdr:to xmlns:xdr="http://schemas.openxmlformats.org/drawingml/2006/spreadsheetDrawing">
      <xdr:col>85</xdr:col>
      <xdr:colOff>126365</xdr:colOff>
      <xdr:row>39</xdr:row>
      <xdr:rowOff>99060</xdr:rowOff>
    </xdr:to>
    <xdr:cxnSp macro="">
      <xdr:nvCxnSpPr>
        <xdr:cNvPr id="525" name="直線コネクタ 524"/>
        <xdr:cNvCxnSpPr/>
      </xdr:nvCxnSpPr>
      <xdr:spPr>
        <a:xfrm flipV="1">
          <a:off x="16317595" y="5346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135890</xdr:rowOff>
    </xdr:from>
    <xdr:ext cx="249555" cy="259080"/>
    <xdr:sp macro="" textlink="">
      <xdr:nvSpPr>
        <xdr:cNvPr id="526" name="災害復旧事業費最小値テキスト"/>
        <xdr:cNvSpPr txBox="1"/>
      </xdr:nvSpPr>
      <xdr:spPr>
        <a:xfrm>
          <a:off x="16370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27" name="直線コネクタ 52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149225</xdr:rowOff>
    </xdr:from>
    <xdr:ext cx="598805" cy="259080"/>
    <xdr:sp macro="" textlink="">
      <xdr:nvSpPr>
        <xdr:cNvPr id="528" name="災害復旧事業費最大値テキスト"/>
        <xdr:cNvSpPr txBox="1"/>
      </xdr:nvSpPr>
      <xdr:spPr>
        <a:xfrm>
          <a:off x="16370300" y="5121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31115</xdr:rowOff>
    </xdr:from>
    <xdr:to xmlns:xdr="http://schemas.openxmlformats.org/drawingml/2006/spreadsheetDrawing">
      <xdr:col>86</xdr:col>
      <xdr:colOff>25400</xdr:colOff>
      <xdr:row>31</xdr:row>
      <xdr:rowOff>31115</xdr:rowOff>
    </xdr:to>
    <xdr:cxnSp macro="">
      <xdr:nvCxnSpPr>
        <xdr:cNvPr id="529" name="直線コネクタ 528"/>
        <xdr:cNvCxnSpPr/>
      </xdr:nvCxnSpPr>
      <xdr:spPr>
        <a:xfrm>
          <a:off x="16230600" y="534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85090</xdr:rowOff>
    </xdr:from>
    <xdr:to xmlns:xdr="http://schemas.openxmlformats.org/drawingml/2006/spreadsheetDrawing">
      <xdr:col>85</xdr:col>
      <xdr:colOff>127000</xdr:colOff>
      <xdr:row>39</xdr:row>
      <xdr:rowOff>99060</xdr:rowOff>
    </xdr:to>
    <xdr:cxnSp macro="">
      <xdr:nvCxnSpPr>
        <xdr:cNvPr id="530" name="直線コネクタ 529"/>
        <xdr:cNvCxnSpPr/>
      </xdr:nvCxnSpPr>
      <xdr:spPr>
        <a:xfrm>
          <a:off x="15481300" y="67716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53340</xdr:rowOff>
    </xdr:from>
    <xdr:ext cx="469900" cy="257810"/>
    <xdr:sp macro="" textlink="">
      <xdr:nvSpPr>
        <xdr:cNvPr id="531" name="災害復旧事業費平均値テキスト"/>
        <xdr:cNvSpPr txBox="1"/>
      </xdr:nvSpPr>
      <xdr:spPr>
        <a:xfrm>
          <a:off x="16370300" y="6568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30480</xdr:rowOff>
    </xdr:from>
    <xdr:to xmlns:xdr="http://schemas.openxmlformats.org/drawingml/2006/spreadsheetDrawing">
      <xdr:col>85</xdr:col>
      <xdr:colOff>177800</xdr:colOff>
      <xdr:row>39</xdr:row>
      <xdr:rowOff>132080</xdr:rowOff>
    </xdr:to>
    <xdr:sp macro="" textlink="">
      <xdr:nvSpPr>
        <xdr:cNvPr id="532" name="フローチャート: 判断 531"/>
        <xdr:cNvSpPr/>
      </xdr:nvSpPr>
      <xdr:spPr>
        <a:xfrm>
          <a:off x="16268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84455</xdr:rowOff>
    </xdr:from>
    <xdr:to xmlns:xdr="http://schemas.openxmlformats.org/drawingml/2006/spreadsheetDrawing">
      <xdr:col>81</xdr:col>
      <xdr:colOff>50800</xdr:colOff>
      <xdr:row>39</xdr:row>
      <xdr:rowOff>85090</xdr:rowOff>
    </xdr:to>
    <xdr:cxnSp macro="">
      <xdr:nvCxnSpPr>
        <xdr:cNvPr id="533" name="直線コネクタ 532"/>
        <xdr:cNvCxnSpPr/>
      </xdr:nvCxnSpPr>
      <xdr:spPr>
        <a:xfrm>
          <a:off x="14592300" y="6771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37465</xdr:rowOff>
    </xdr:from>
    <xdr:to xmlns:xdr="http://schemas.openxmlformats.org/drawingml/2006/spreadsheetDrawing">
      <xdr:col>81</xdr:col>
      <xdr:colOff>101600</xdr:colOff>
      <xdr:row>39</xdr:row>
      <xdr:rowOff>139065</xdr:rowOff>
    </xdr:to>
    <xdr:sp macro="" textlink="">
      <xdr:nvSpPr>
        <xdr:cNvPr id="534" name="フローチャート: 判断 533"/>
        <xdr:cNvSpPr/>
      </xdr:nvSpPr>
      <xdr:spPr>
        <a:xfrm>
          <a:off x="15430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130175</xdr:rowOff>
    </xdr:from>
    <xdr:ext cx="378460" cy="259080"/>
    <xdr:sp macro="" textlink="">
      <xdr:nvSpPr>
        <xdr:cNvPr id="535" name="テキスト ボックス 534"/>
        <xdr:cNvSpPr txBox="1"/>
      </xdr:nvSpPr>
      <xdr:spPr>
        <a:xfrm>
          <a:off x="15292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76200</xdr:rowOff>
    </xdr:from>
    <xdr:to xmlns:xdr="http://schemas.openxmlformats.org/drawingml/2006/spreadsheetDrawing">
      <xdr:col>76</xdr:col>
      <xdr:colOff>114300</xdr:colOff>
      <xdr:row>39</xdr:row>
      <xdr:rowOff>84455</xdr:rowOff>
    </xdr:to>
    <xdr:cxnSp macro="">
      <xdr:nvCxnSpPr>
        <xdr:cNvPr id="536" name="直線コネクタ 535"/>
        <xdr:cNvCxnSpPr/>
      </xdr:nvCxnSpPr>
      <xdr:spPr>
        <a:xfrm>
          <a:off x="13703300" y="67627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36830</xdr:rowOff>
    </xdr:from>
    <xdr:to xmlns:xdr="http://schemas.openxmlformats.org/drawingml/2006/spreadsheetDrawing">
      <xdr:col>76</xdr:col>
      <xdr:colOff>165100</xdr:colOff>
      <xdr:row>39</xdr:row>
      <xdr:rowOff>138430</xdr:rowOff>
    </xdr:to>
    <xdr:sp macro="" textlink="">
      <xdr:nvSpPr>
        <xdr:cNvPr id="537" name="フローチャート: 判断 536"/>
        <xdr:cNvSpPr/>
      </xdr:nvSpPr>
      <xdr:spPr>
        <a:xfrm>
          <a:off x="1454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129540</xdr:rowOff>
    </xdr:from>
    <xdr:ext cx="468630" cy="259080"/>
    <xdr:sp macro="" textlink="">
      <xdr:nvSpPr>
        <xdr:cNvPr id="538" name="テキスト ボックス 537"/>
        <xdr:cNvSpPr txBox="1"/>
      </xdr:nvSpPr>
      <xdr:spPr>
        <a:xfrm>
          <a:off x="14357350" y="6816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38100</xdr:rowOff>
    </xdr:from>
    <xdr:to xmlns:xdr="http://schemas.openxmlformats.org/drawingml/2006/spreadsheetDrawing">
      <xdr:col>71</xdr:col>
      <xdr:colOff>177800</xdr:colOff>
      <xdr:row>39</xdr:row>
      <xdr:rowOff>76200</xdr:rowOff>
    </xdr:to>
    <xdr:cxnSp macro="">
      <xdr:nvCxnSpPr>
        <xdr:cNvPr id="539" name="直線コネクタ 538"/>
        <xdr:cNvCxnSpPr/>
      </xdr:nvCxnSpPr>
      <xdr:spPr>
        <a:xfrm>
          <a:off x="12814300" y="6724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36195</xdr:rowOff>
    </xdr:from>
    <xdr:to xmlns:xdr="http://schemas.openxmlformats.org/drawingml/2006/spreadsheetDrawing">
      <xdr:col>72</xdr:col>
      <xdr:colOff>38100</xdr:colOff>
      <xdr:row>39</xdr:row>
      <xdr:rowOff>137795</xdr:rowOff>
    </xdr:to>
    <xdr:sp macro="" textlink="">
      <xdr:nvSpPr>
        <xdr:cNvPr id="540" name="フローチャート: 判断 539"/>
        <xdr:cNvSpPr/>
      </xdr:nvSpPr>
      <xdr:spPr>
        <a:xfrm>
          <a:off x="13652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128905</xdr:rowOff>
    </xdr:from>
    <xdr:ext cx="468630" cy="259080"/>
    <xdr:sp macro="" textlink="">
      <xdr:nvSpPr>
        <xdr:cNvPr id="541" name="テキスト ボックス 540"/>
        <xdr:cNvSpPr txBox="1"/>
      </xdr:nvSpPr>
      <xdr:spPr>
        <a:xfrm>
          <a:off x="13468350" y="6815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37465</xdr:rowOff>
    </xdr:from>
    <xdr:to xmlns:xdr="http://schemas.openxmlformats.org/drawingml/2006/spreadsheetDrawing">
      <xdr:col>67</xdr:col>
      <xdr:colOff>101600</xdr:colOff>
      <xdr:row>39</xdr:row>
      <xdr:rowOff>139065</xdr:rowOff>
    </xdr:to>
    <xdr:sp macro="" textlink="">
      <xdr:nvSpPr>
        <xdr:cNvPr id="542" name="フローチャート: 判断 541"/>
        <xdr:cNvSpPr/>
      </xdr:nvSpPr>
      <xdr:spPr>
        <a:xfrm>
          <a:off x="127635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130175</xdr:rowOff>
    </xdr:from>
    <xdr:ext cx="378460" cy="259080"/>
    <xdr:sp macro="" textlink="">
      <xdr:nvSpPr>
        <xdr:cNvPr id="543" name="テキスト ボックス 542"/>
        <xdr:cNvSpPr txBox="1"/>
      </xdr:nvSpPr>
      <xdr:spPr>
        <a:xfrm>
          <a:off x="12625070" y="6816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4" name="テキスト ボックス 54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5" name="テキスト ボックス 54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6" name="テキスト ボックス 54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7" name="テキスト ボックス 54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8" name="テキスト ボックス 54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49" name="楕円 548"/>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39</xdr:row>
      <xdr:rowOff>8890</xdr:rowOff>
    </xdr:from>
    <xdr:ext cx="249555" cy="257810"/>
    <xdr:sp macro="" textlink="">
      <xdr:nvSpPr>
        <xdr:cNvPr id="550" name="災害復旧事業費該当値テキスト"/>
        <xdr:cNvSpPr txBox="1"/>
      </xdr:nvSpPr>
      <xdr:spPr>
        <a:xfrm>
          <a:off x="16370300" y="66954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34290</xdr:rowOff>
    </xdr:from>
    <xdr:to xmlns:xdr="http://schemas.openxmlformats.org/drawingml/2006/spreadsheetDrawing">
      <xdr:col>81</xdr:col>
      <xdr:colOff>101600</xdr:colOff>
      <xdr:row>39</xdr:row>
      <xdr:rowOff>135890</xdr:rowOff>
    </xdr:to>
    <xdr:sp macro="" textlink="">
      <xdr:nvSpPr>
        <xdr:cNvPr id="551" name="楕円 550"/>
        <xdr:cNvSpPr/>
      </xdr:nvSpPr>
      <xdr:spPr>
        <a:xfrm>
          <a:off x="15430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152400</xdr:rowOff>
    </xdr:from>
    <xdr:ext cx="468630" cy="259080"/>
    <xdr:sp macro="" textlink="">
      <xdr:nvSpPr>
        <xdr:cNvPr id="552" name="テキスト ボックス 551"/>
        <xdr:cNvSpPr txBox="1"/>
      </xdr:nvSpPr>
      <xdr:spPr>
        <a:xfrm>
          <a:off x="15246350" y="6496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33655</xdr:rowOff>
    </xdr:from>
    <xdr:to xmlns:xdr="http://schemas.openxmlformats.org/drawingml/2006/spreadsheetDrawing">
      <xdr:col>76</xdr:col>
      <xdr:colOff>165100</xdr:colOff>
      <xdr:row>39</xdr:row>
      <xdr:rowOff>135255</xdr:rowOff>
    </xdr:to>
    <xdr:sp macro="" textlink="">
      <xdr:nvSpPr>
        <xdr:cNvPr id="553" name="楕円 552"/>
        <xdr:cNvSpPr/>
      </xdr:nvSpPr>
      <xdr:spPr>
        <a:xfrm>
          <a:off x="14541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151765</xdr:rowOff>
    </xdr:from>
    <xdr:ext cx="468630" cy="259080"/>
    <xdr:sp macro="" textlink="">
      <xdr:nvSpPr>
        <xdr:cNvPr id="554" name="テキスト ボックス 553"/>
        <xdr:cNvSpPr txBox="1"/>
      </xdr:nvSpPr>
      <xdr:spPr>
        <a:xfrm>
          <a:off x="14357350" y="6495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25400</xdr:rowOff>
    </xdr:from>
    <xdr:to xmlns:xdr="http://schemas.openxmlformats.org/drawingml/2006/spreadsheetDrawing">
      <xdr:col>72</xdr:col>
      <xdr:colOff>38100</xdr:colOff>
      <xdr:row>39</xdr:row>
      <xdr:rowOff>127000</xdr:rowOff>
    </xdr:to>
    <xdr:sp macro="" textlink="">
      <xdr:nvSpPr>
        <xdr:cNvPr id="555" name="楕円 554"/>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143510</xdr:rowOff>
    </xdr:from>
    <xdr:ext cx="468630" cy="257810"/>
    <xdr:sp macro="" textlink="">
      <xdr:nvSpPr>
        <xdr:cNvPr id="556" name="テキスト ボックス 555"/>
        <xdr:cNvSpPr txBox="1"/>
      </xdr:nvSpPr>
      <xdr:spPr>
        <a:xfrm>
          <a:off x="13468350" y="6487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158750</xdr:rowOff>
    </xdr:from>
    <xdr:to xmlns:xdr="http://schemas.openxmlformats.org/drawingml/2006/spreadsheetDrawing">
      <xdr:col>67</xdr:col>
      <xdr:colOff>101600</xdr:colOff>
      <xdr:row>39</xdr:row>
      <xdr:rowOff>88900</xdr:rowOff>
    </xdr:to>
    <xdr:sp macro="" textlink="">
      <xdr:nvSpPr>
        <xdr:cNvPr id="557" name="楕円 556"/>
        <xdr:cNvSpPr/>
      </xdr:nvSpPr>
      <xdr:spPr>
        <a:xfrm>
          <a:off x="1276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105410</xdr:rowOff>
    </xdr:from>
    <xdr:ext cx="468630" cy="259080"/>
    <xdr:sp macro="" textlink="">
      <xdr:nvSpPr>
        <xdr:cNvPr id="558" name="テキスト ボックス 557"/>
        <xdr:cNvSpPr txBox="1"/>
      </xdr:nvSpPr>
      <xdr:spPr>
        <a:xfrm>
          <a:off x="12579350" y="6449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7" name="テキスト ボックス 566"/>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8" name="直線コネクタ 56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9" name="直線コネクタ 56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650" cy="257810"/>
    <xdr:sp macro="" textlink="">
      <xdr:nvSpPr>
        <xdr:cNvPr id="570" name="テキスト ボックス 569"/>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72" name="テキスト ボックス 571"/>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4" name="直線コネクタ 57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6" name="直線コネクタ 57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8" name="直線コネクタ 57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9" name="直線コネクタ 57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8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2" name="直線コネクタ 58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59080"/>
    <xdr:sp macro="" textlink="">
      <xdr:nvSpPr>
        <xdr:cNvPr id="584" name="テキスト ボックス 583"/>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5" name="直線コネクタ 58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59080"/>
    <xdr:sp macro="" textlink="">
      <xdr:nvSpPr>
        <xdr:cNvPr id="587" name="テキスト ボックス 586"/>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8" name="直線コネクタ 58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90" name="テキスト ボックス 589"/>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92" name="テキスト ボックス 591"/>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9080"/>
    <xdr:sp macro="" textlink="">
      <xdr:nvSpPr>
        <xdr:cNvPr id="601" name="テキスト ボックス 600"/>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285" cy="259080"/>
    <xdr:sp macro="" textlink="">
      <xdr:nvSpPr>
        <xdr:cNvPr id="603" name="テキスト ボックス 602"/>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605" name="テキスト ボックス 604"/>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607" name="テキスト ボックス 606"/>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6" name="テキスト ボックス 615"/>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8" name="直線コネクタ 61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9" name="テキスト ボックス 618"/>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0" name="直線コネクタ 61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1" name="テキスト ボックス 62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2" name="直線コネクタ 62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810"/>
    <xdr:sp macro="" textlink="">
      <xdr:nvSpPr>
        <xdr:cNvPr id="623" name="テキスト ボックス 622"/>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4" name="直線コネクタ 62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5" name="テキスト ボックス 624"/>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6" name="直線コネクタ 62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27" name="テキスト ボックス 626"/>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29" name="テキスト ボックス 628"/>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90805</xdr:rowOff>
    </xdr:from>
    <xdr:to xmlns:xdr="http://schemas.openxmlformats.org/drawingml/2006/spreadsheetDrawing">
      <xdr:col>85</xdr:col>
      <xdr:colOff>126365</xdr:colOff>
      <xdr:row>78</xdr:row>
      <xdr:rowOff>83185</xdr:rowOff>
    </xdr:to>
    <xdr:cxnSp macro="">
      <xdr:nvCxnSpPr>
        <xdr:cNvPr id="631" name="直線コネクタ 630"/>
        <xdr:cNvCxnSpPr/>
      </xdr:nvCxnSpPr>
      <xdr:spPr>
        <a:xfrm flipV="1">
          <a:off x="16317595" y="12092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86995</xdr:rowOff>
    </xdr:from>
    <xdr:ext cx="534670" cy="257810"/>
    <xdr:sp macro="" textlink="">
      <xdr:nvSpPr>
        <xdr:cNvPr id="632" name="公債費最小値テキスト"/>
        <xdr:cNvSpPr txBox="1"/>
      </xdr:nvSpPr>
      <xdr:spPr>
        <a:xfrm>
          <a:off x="16370300" y="134600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83185</xdr:rowOff>
    </xdr:from>
    <xdr:to xmlns:xdr="http://schemas.openxmlformats.org/drawingml/2006/spreadsheetDrawing">
      <xdr:col>86</xdr:col>
      <xdr:colOff>25400</xdr:colOff>
      <xdr:row>78</xdr:row>
      <xdr:rowOff>83185</xdr:rowOff>
    </xdr:to>
    <xdr:cxnSp macro="">
      <xdr:nvCxnSpPr>
        <xdr:cNvPr id="633" name="直線コネクタ 632"/>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37465</xdr:rowOff>
    </xdr:from>
    <xdr:ext cx="598805" cy="259080"/>
    <xdr:sp macro="" textlink="">
      <xdr:nvSpPr>
        <xdr:cNvPr id="634" name="公債費最大値テキスト"/>
        <xdr:cNvSpPr txBox="1"/>
      </xdr:nvSpPr>
      <xdr:spPr>
        <a:xfrm>
          <a:off x="16370300" y="11867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90805</xdr:rowOff>
    </xdr:from>
    <xdr:to xmlns:xdr="http://schemas.openxmlformats.org/drawingml/2006/spreadsheetDrawing">
      <xdr:col>86</xdr:col>
      <xdr:colOff>25400</xdr:colOff>
      <xdr:row>70</xdr:row>
      <xdr:rowOff>90805</xdr:rowOff>
    </xdr:to>
    <xdr:cxnSp macro="">
      <xdr:nvCxnSpPr>
        <xdr:cNvPr id="635" name="直線コネクタ 634"/>
        <xdr:cNvCxnSpPr/>
      </xdr:nvCxnSpPr>
      <xdr:spPr>
        <a:xfrm>
          <a:off x="16230600" y="1209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3810</xdr:rowOff>
    </xdr:from>
    <xdr:to xmlns:xdr="http://schemas.openxmlformats.org/drawingml/2006/spreadsheetDrawing">
      <xdr:col>85</xdr:col>
      <xdr:colOff>127000</xdr:colOff>
      <xdr:row>76</xdr:row>
      <xdr:rowOff>15875</xdr:rowOff>
    </xdr:to>
    <xdr:cxnSp macro="">
      <xdr:nvCxnSpPr>
        <xdr:cNvPr id="636" name="直線コネクタ 635"/>
        <xdr:cNvCxnSpPr/>
      </xdr:nvCxnSpPr>
      <xdr:spPr>
        <a:xfrm flipV="1">
          <a:off x="15481300" y="1303401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38735</xdr:rowOff>
    </xdr:from>
    <xdr:ext cx="534670" cy="259080"/>
    <xdr:sp macro="" textlink="">
      <xdr:nvSpPr>
        <xdr:cNvPr id="637" name="公債費平均値テキスト"/>
        <xdr:cNvSpPr txBox="1"/>
      </xdr:nvSpPr>
      <xdr:spPr>
        <a:xfrm>
          <a:off x="16370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60325</xdr:rowOff>
    </xdr:from>
    <xdr:to xmlns:xdr="http://schemas.openxmlformats.org/drawingml/2006/spreadsheetDrawing">
      <xdr:col>85</xdr:col>
      <xdr:colOff>177800</xdr:colOff>
      <xdr:row>76</xdr:row>
      <xdr:rowOff>161925</xdr:rowOff>
    </xdr:to>
    <xdr:sp macro="" textlink="">
      <xdr:nvSpPr>
        <xdr:cNvPr id="638" name="フローチャート: 判断 637"/>
        <xdr:cNvSpPr/>
      </xdr:nvSpPr>
      <xdr:spPr>
        <a:xfrm>
          <a:off x="162687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15875</xdr:rowOff>
    </xdr:from>
    <xdr:to xmlns:xdr="http://schemas.openxmlformats.org/drawingml/2006/spreadsheetDrawing">
      <xdr:col>81</xdr:col>
      <xdr:colOff>50800</xdr:colOff>
      <xdr:row>76</xdr:row>
      <xdr:rowOff>22860</xdr:rowOff>
    </xdr:to>
    <xdr:cxnSp macro="">
      <xdr:nvCxnSpPr>
        <xdr:cNvPr id="639" name="直線コネクタ 638"/>
        <xdr:cNvCxnSpPr/>
      </xdr:nvCxnSpPr>
      <xdr:spPr>
        <a:xfrm flipV="1">
          <a:off x="14592300" y="13046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55880</xdr:rowOff>
    </xdr:from>
    <xdr:to xmlns:xdr="http://schemas.openxmlformats.org/drawingml/2006/spreadsheetDrawing">
      <xdr:col>81</xdr:col>
      <xdr:colOff>101600</xdr:colOff>
      <xdr:row>76</xdr:row>
      <xdr:rowOff>157480</xdr:rowOff>
    </xdr:to>
    <xdr:sp macro="" textlink="">
      <xdr:nvSpPr>
        <xdr:cNvPr id="640" name="フローチャート: 判断 639"/>
        <xdr:cNvSpPr/>
      </xdr:nvSpPr>
      <xdr:spPr>
        <a:xfrm>
          <a:off x="154305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148590</xdr:rowOff>
    </xdr:from>
    <xdr:ext cx="533400" cy="259080"/>
    <xdr:sp macro="" textlink="">
      <xdr:nvSpPr>
        <xdr:cNvPr id="641" name="テキスト ボックス 640"/>
        <xdr:cNvSpPr txBox="1"/>
      </xdr:nvSpPr>
      <xdr:spPr>
        <a:xfrm>
          <a:off x="15213965" y="13178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22860</xdr:rowOff>
    </xdr:from>
    <xdr:to xmlns:xdr="http://schemas.openxmlformats.org/drawingml/2006/spreadsheetDrawing">
      <xdr:col>76</xdr:col>
      <xdr:colOff>114300</xdr:colOff>
      <xdr:row>76</xdr:row>
      <xdr:rowOff>29845</xdr:rowOff>
    </xdr:to>
    <xdr:cxnSp macro="">
      <xdr:nvCxnSpPr>
        <xdr:cNvPr id="642" name="直線コネクタ 641"/>
        <xdr:cNvCxnSpPr/>
      </xdr:nvCxnSpPr>
      <xdr:spPr>
        <a:xfrm flipV="1">
          <a:off x="13703300" y="130530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48895</xdr:rowOff>
    </xdr:from>
    <xdr:to xmlns:xdr="http://schemas.openxmlformats.org/drawingml/2006/spreadsheetDrawing">
      <xdr:col>76</xdr:col>
      <xdr:colOff>165100</xdr:colOff>
      <xdr:row>76</xdr:row>
      <xdr:rowOff>150495</xdr:rowOff>
    </xdr:to>
    <xdr:sp macro="" textlink="">
      <xdr:nvSpPr>
        <xdr:cNvPr id="643" name="フローチャート: 判断 642"/>
        <xdr:cNvSpPr/>
      </xdr:nvSpPr>
      <xdr:spPr>
        <a:xfrm>
          <a:off x="14541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141605</xdr:rowOff>
    </xdr:from>
    <xdr:ext cx="533400" cy="259080"/>
    <xdr:sp macro="" textlink="">
      <xdr:nvSpPr>
        <xdr:cNvPr id="644" name="テキスト ボックス 643"/>
        <xdr:cNvSpPr txBox="1"/>
      </xdr:nvSpPr>
      <xdr:spPr>
        <a:xfrm>
          <a:off x="14324965" y="13171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29845</xdr:rowOff>
    </xdr:from>
    <xdr:to xmlns:xdr="http://schemas.openxmlformats.org/drawingml/2006/spreadsheetDrawing">
      <xdr:col>71</xdr:col>
      <xdr:colOff>177800</xdr:colOff>
      <xdr:row>76</xdr:row>
      <xdr:rowOff>56515</xdr:rowOff>
    </xdr:to>
    <xdr:cxnSp macro="">
      <xdr:nvCxnSpPr>
        <xdr:cNvPr id="645" name="直線コネクタ 644"/>
        <xdr:cNvCxnSpPr/>
      </xdr:nvCxnSpPr>
      <xdr:spPr>
        <a:xfrm flipV="1">
          <a:off x="12814300" y="130600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53340</xdr:rowOff>
    </xdr:from>
    <xdr:to xmlns:xdr="http://schemas.openxmlformats.org/drawingml/2006/spreadsheetDrawing">
      <xdr:col>72</xdr:col>
      <xdr:colOff>38100</xdr:colOff>
      <xdr:row>76</xdr:row>
      <xdr:rowOff>154940</xdr:rowOff>
    </xdr:to>
    <xdr:sp macro="" textlink="">
      <xdr:nvSpPr>
        <xdr:cNvPr id="646" name="フローチャート: 判断 645"/>
        <xdr:cNvSpPr/>
      </xdr:nvSpPr>
      <xdr:spPr>
        <a:xfrm>
          <a:off x="13652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146050</xdr:rowOff>
    </xdr:from>
    <xdr:ext cx="533400" cy="257810"/>
    <xdr:sp macro="" textlink="">
      <xdr:nvSpPr>
        <xdr:cNvPr id="647" name="テキスト ボックス 646"/>
        <xdr:cNvSpPr txBox="1"/>
      </xdr:nvSpPr>
      <xdr:spPr>
        <a:xfrm>
          <a:off x="13435965" y="13176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49530</xdr:rowOff>
    </xdr:from>
    <xdr:to xmlns:xdr="http://schemas.openxmlformats.org/drawingml/2006/spreadsheetDrawing">
      <xdr:col>67</xdr:col>
      <xdr:colOff>101600</xdr:colOff>
      <xdr:row>76</xdr:row>
      <xdr:rowOff>151130</xdr:rowOff>
    </xdr:to>
    <xdr:sp macro="" textlink="">
      <xdr:nvSpPr>
        <xdr:cNvPr id="648" name="フローチャート: 判断 647"/>
        <xdr:cNvSpPr/>
      </xdr:nvSpPr>
      <xdr:spPr>
        <a:xfrm>
          <a:off x="12763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142240</xdr:rowOff>
    </xdr:from>
    <xdr:ext cx="533400" cy="259080"/>
    <xdr:sp macro="" textlink="">
      <xdr:nvSpPr>
        <xdr:cNvPr id="649" name="テキスト ボックス 648"/>
        <xdr:cNvSpPr txBox="1"/>
      </xdr:nvSpPr>
      <xdr:spPr>
        <a:xfrm>
          <a:off x="12546965" y="13172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124460</xdr:rowOff>
    </xdr:from>
    <xdr:to xmlns:xdr="http://schemas.openxmlformats.org/drawingml/2006/spreadsheetDrawing">
      <xdr:col>85</xdr:col>
      <xdr:colOff>177800</xdr:colOff>
      <xdr:row>76</xdr:row>
      <xdr:rowOff>54610</xdr:rowOff>
    </xdr:to>
    <xdr:sp macro="" textlink="">
      <xdr:nvSpPr>
        <xdr:cNvPr id="655" name="楕円 654"/>
        <xdr:cNvSpPr/>
      </xdr:nvSpPr>
      <xdr:spPr>
        <a:xfrm>
          <a:off x="16268700" y="129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147320</xdr:rowOff>
    </xdr:from>
    <xdr:ext cx="534670" cy="259080"/>
    <xdr:sp macro="" textlink="">
      <xdr:nvSpPr>
        <xdr:cNvPr id="656" name="公債費該当値テキスト"/>
        <xdr:cNvSpPr txBox="1"/>
      </xdr:nvSpPr>
      <xdr:spPr>
        <a:xfrm>
          <a:off x="16370300" y="12834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136525</xdr:rowOff>
    </xdr:from>
    <xdr:to xmlns:xdr="http://schemas.openxmlformats.org/drawingml/2006/spreadsheetDrawing">
      <xdr:col>81</xdr:col>
      <xdr:colOff>101600</xdr:colOff>
      <xdr:row>76</xdr:row>
      <xdr:rowOff>66675</xdr:rowOff>
    </xdr:to>
    <xdr:sp macro="" textlink="">
      <xdr:nvSpPr>
        <xdr:cNvPr id="657" name="楕円 656"/>
        <xdr:cNvSpPr/>
      </xdr:nvSpPr>
      <xdr:spPr>
        <a:xfrm>
          <a:off x="15430500" y="12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83185</xdr:rowOff>
    </xdr:from>
    <xdr:ext cx="533400" cy="259080"/>
    <xdr:sp macro="" textlink="">
      <xdr:nvSpPr>
        <xdr:cNvPr id="658" name="テキスト ボックス 657"/>
        <xdr:cNvSpPr txBox="1"/>
      </xdr:nvSpPr>
      <xdr:spPr>
        <a:xfrm>
          <a:off x="15213965" y="12770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143510</xdr:rowOff>
    </xdr:from>
    <xdr:to xmlns:xdr="http://schemas.openxmlformats.org/drawingml/2006/spreadsheetDrawing">
      <xdr:col>76</xdr:col>
      <xdr:colOff>165100</xdr:colOff>
      <xdr:row>76</xdr:row>
      <xdr:rowOff>73660</xdr:rowOff>
    </xdr:to>
    <xdr:sp macro="" textlink="">
      <xdr:nvSpPr>
        <xdr:cNvPr id="659" name="楕円 658"/>
        <xdr:cNvSpPr/>
      </xdr:nvSpPr>
      <xdr:spPr>
        <a:xfrm>
          <a:off x="14541500" y="130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90170</xdr:rowOff>
    </xdr:from>
    <xdr:ext cx="533400" cy="259080"/>
    <xdr:sp macro="" textlink="">
      <xdr:nvSpPr>
        <xdr:cNvPr id="660" name="テキスト ボックス 659"/>
        <xdr:cNvSpPr txBox="1"/>
      </xdr:nvSpPr>
      <xdr:spPr>
        <a:xfrm>
          <a:off x="14324965" y="12777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150495</xdr:rowOff>
    </xdr:from>
    <xdr:to xmlns:xdr="http://schemas.openxmlformats.org/drawingml/2006/spreadsheetDrawing">
      <xdr:col>72</xdr:col>
      <xdr:colOff>38100</xdr:colOff>
      <xdr:row>76</xdr:row>
      <xdr:rowOff>80645</xdr:rowOff>
    </xdr:to>
    <xdr:sp macro="" textlink="">
      <xdr:nvSpPr>
        <xdr:cNvPr id="661" name="楕円 660"/>
        <xdr:cNvSpPr/>
      </xdr:nvSpPr>
      <xdr:spPr>
        <a:xfrm>
          <a:off x="136525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97790</xdr:rowOff>
    </xdr:from>
    <xdr:ext cx="533400" cy="257810"/>
    <xdr:sp macro="" textlink="">
      <xdr:nvSpPr>
        <xdr:cNvPr id="662" name="テキスト ボックス 661"/>
        <xdr:cNvSpPr txBox="1"/>
      </xdr:nvSpPr>
      <xdr:spPr>
        <a:xfrm>
          <a:off x="13435965" y="12785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6350</xdr:rowOff>
    </xdr:from>
    <xdr:to xmlns:xdr="http://schemas.openxmlformats.org/drawingml/2006/spreadsheetDrawing">
      <xdr:col>67</xdr:col>
      <xdr:colOff>101600</xdr:colOff>
      <xdr:row>76</xdr:row>
      <xdr:rowOff>107315</xdr:rowOff>
    </xdr:to>
    <xdr:sp macro="" textlink="">
      <xdr:nvSpPr>
        <xdr:cNvPr id="663" name="楕円 662"/>
        <xdr:cNvSpPr/>
      </xdr:nvSpPr>
      <xdr:spPr>
        <a:xfrm>
          <a:off x="127635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123825</xdr:rowOff>
    </xdr:from>
    <xdr:ext cx="533400" cy="257810"/>
    <xdr:sp macro="" textlink="">
      <xdr:nvSpPr>
        <xdr:cNvPr id="664" name="テキスト ボックス 663"/>
        <xdr:cNvSpPr txBox="1"/>
      </xdr:nvSpPr>
      <xdr:spPr>
        <a:xfrm>
          <a:off x="12546965" y="128111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3" name="テキスト ボックス 672"/>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5" name="直線コネクタ 674"/>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76" name="テキスト ボックス 675"/>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7" name="直線コネクタ 676"/>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7810"/>
    <xdr:sp macro="" textlink="">
      <xdr:nvSpPr>
        <xdr:cNvPr id="678" name="テキスト ボックス 677"/>
        <xdr:cNvSpPr txBox="1"/>
      </xdr:nvSpPr>
      <xdr:spPr>
        <a:xfrm>
          <a:off x="11914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9" name="直線コネクタ 678"/>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360" cy="257810"/>
    <xdr:sp macro="" textlink="">
      <xdr:nvSpPr>
        <xdr:cNvPr id="680" name="テキスト ボックス 679"/>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1" name="直線コネクタ 680"/>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360" cy="257810"/>
    <xdr:sp macro="" textlink="">
      <xdr:nvSpPr>
        <xdr:cNvPr id="682" name="テキスト ボックス 681"/>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3" name="直線コネクタ 68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84" name="テキスト ボックス 683"/>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50165</xdr:rowOff>
    </xdr:from>
    <xdr:to xmlns:xdr="http://schemas.openxmlformats.org/drawingml/2006/spreadsheetDrawing">
      <xdr:col>85</xdr:col>
      <xdr:colOff>126365</xdr:colOff>
      <xdr:row>98</xdr:row>
      <xdr:rowOff>136525</xdr:rowOff>
    </xdr:to>
    <xdr:cxnSp macro="">
      <xdr:nvCxnSpPr>
        <xdr:cNvPr id="686" name="直線コネクタ 685"/>
        <xdr:cNvCxnSpPr/>
      </xdr:nvCxnSpPr>
      <xdr:spPr>
        <a:xfrm flipV="1">
          <a:off x="16317595" y="1548066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140335</xdr:rowOff>
    </xdr:from>
    <xdr:ext cx="378460" cy="259080"/>
    <xdr:sp macro="" textlink="">
      <xdr:nvSpPr>
        <xdr:cNvPr id="687" name="積立金最小値テキスト"/>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88" name="直線コネクタ 687"/>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168275</xdr:rowOff>
    </xdr:from>
    <xdr:ext cx="598805" cy="257810"/>
    <xdr:sp macro="" textlink="">
      <xdr:nvSpPr>
        <xdr:cNvPr id="689" name="積立金最大値テキスト"/>
        <xdr:cNvSpPr txBox="1"/>
      </xdr:nvSpPr>
      <xdr:spPr>
        <a:xfrm>
          <a:off x="16370300" y="152558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50165</xdr:rowOff>
    </xdr:from>
    <xdr:to xmlns:xdr="http://schemas.openxmlformats.org/drawingml/2006/spreadsheetDrawing">
      <xdr:col>86</xdr:col>
      <xdr:colOff>25400</xdr:colOff>
      <xdr:row>90</xdr:row>
      <xdr:rowOff>50165</xdr:rowOff>
    </xdr:to>
    <xdr:cxnSp macro="">
      <xdr:nvCxnSpPr>
        <xdr:cNvPr id="690" name="直線コネクタ 689"/>
        <xdr:cNvCxnSpPr/>
      </xdr:nvCxnSpPr>
      <xdr:spPr>
        <a:xfrm>
          <a:off x="16230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80645</xdr:rowOff>
    </xdr:from>
    <xdr:to xmlns:xdr="http://schemas.openxmlformats.org/drawingml/2006/spreadsheetDrawing">
      <xdr:col>85</xdr:col>
      <xdr:colOff>127000</xdr:colOff>
      <xdr:row>98</xdr:row>
      <xdr:rowOff>106045</xdr:rowOff>
    </xdr:to>
    <xdr:cxnSp macro="">
      <xdr:nvCxnSpPr>
        <xdr:cNvPr id="691" name="直線コネクタ 690"/>
        <xdr:cNvCxnSpPr/>
      </xdr:nvCxnSpPr>
      <xdr:spPr>
        <a:xfrm>
          <a:off x="15481300" y="1688274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82550</xdr:rowOff>
    </xdr:from>
    <xdr:ext cx="534670" cy="259080"/>
    <xdr:sp macro="" textlink="">
      <xdr:nvSpPr>
        <xdr:cNvPr id="692" name="積立金平均値テキスト"/>
        <xdr:cNvSpPr txBox="1"/>
      </xdr:nvSpPr>
      <xdr:spPr>
        <a:xfrm>
          <a:off x="16370300" y="16541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177800</xdr:colOff>
      <xdr:row>97</xdr:row>
      <xdr:rowOff>161290</xdr:rowOff>
    </xdr:to>
    <xdr:sp macro="" textlink="">
      <xdr:nvSpPr>
        <xdr:cNvPr id="693" name="フローチャート: 判断 692"/>
        <xdr:cNvSpPr/>
      </xdr:nvSpPr>
      <xdr:spPr>
        <a:xfrm>
          <a:off x="162687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74930</xdr:rowOff>
    </xdr:from>
    <xdr:to xmlns:xdr="http://schemas.openxmlformats.org/drawingml/2006/spreadsheetDrawing">
      <xdr:col>81</xdr:col>
      <xdr:colOff>50800</xdr:colOff>
      <xdr:row>98</xdr:row>
      <xdr:rowOff>80645</xdr:rowOff>
    </xdr:to>
    <xdr:cxnSp macro="">
      <xdr:nvCxnSpPr>
        <xdr:cNvPr id="694" name="直線コネクタ 693"/>
        <xdr:cNvCxnSpPr/>
      </xdr:nvCxnSpPr>
      <xdr:spPr>
        <a:xfrm>
          <a:off x="14592300" y="168770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84455</xdr:rowOff>
    </xdr:from>
    <xdr:to xmlns:xdr="http://schemas.openxmlformats.org/drawingml/2006/spreadsheetDrawing">
      <xdr:col>81</xdr:col>
      <xdr:colOff>101600</xdr:colOff>
      <xdr:row>98</xdr:row>
      <xdr:rowOff>14605</xdr:rowOff>
    </xdr:to>
    <xdr:sp macro="" textlink="">
      <xdr:nvSpPr>
        <xdr:cNvPr id="695" name="フローチャート: 判断 694"/>
        <xdr:cNvSpPr/>
      </xdr:nvSpPr>
      <xdr:spPr>
        <a:xfrm>
          <a:off x="15430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31115</xdr:rowOff>
    </xdr:from>
    <xdr:ext cx="533400" cy="257810"/>
    <xdr:sp macro="" textlink="">
      <xdr:nvSpPr>
        <xdr:cNvPr id="696" name="テキスト ボックス 695"/>
        <xdr:cNvSpPr txBox="1"/>
      </xdr:nvSpPr>
      <xdr:spPr>
        <a:xfrm>
          <a:off x="15213965" y="16490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76835</xdr:rowOff>
    </xdr:from>
    <xdr:to xmlns:xdr="http://schemas.openxmlformats.org/drawingml/2006/spreadsheetDrawing">
      <xdr:col>76</xdr:col>
      <xdr:colOff>114300</xdr:colOff>
      <xdr:row>98</xdr:row>
      <xdr:rowOff>74930</xdr:rowOff>
    </xdr:to>
    <xdr:cxnSp macro="">
      <xdr:nvCxnSpPr>
        <xdr:cNvPr id="697" name="直線コネクタ 696"/>
        <xdr:cNvCxnSpPr/>
      </xdr:nvCxnSpPr>
      <xdr:spPr>
        <a:xfrm>
          <a:off x="13703300" y="1670748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69850</xdr:rowOff>
    </xdr:from>
    <xdr:to xmlns:xdr="http://schemas.openxmlformats.org/drawingml/2006/spreadsheetDrawing">
      <xdr:col>76</xdr:col>
      <xdr:colOff>165100</xdr:colOff>
      <xdr:row>98</xdr:row>
      <xdr:rowOff>0</xdr:rowOff>
    </xdr:to>
    <xdr:sp macro="" textlink="">
      <xdr:nvSpPr>
        <xdr:cNvPr id="698" name="フローチャート: 判断 697"/>
        <xdr:cNvSpPr/>
      </xdr:nvSpPr>
      <xdr:spPr>
        <a:xfrm>
          <a:off x="14541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16510</xdr:rowOff>
    </xdr:from>
    <xdr:ext cx="533400" cy="259080"/>
    <xdr:sp macro="" textlink="">
      <xdr:nvSpPr>
        <xdr:cNvPr id="699" name="テキスト ボックス 698"/>
        <xdr:cNvSpPr txBox="1"/>
      </xdr:nvSpPr>
      <xdr:spPr>
        <a:xfrm>
          <a:off x="14324965" y="16475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76835</xdr:rowOff>
    </xdr:from>
    <xdr:to xmlns:xdr="http://schemas.openxmlformats.org/drawingml/2006/spreadsheetDrawing">
      <xdr:col>71</xdr:col>
      <xdr:colOff>177800</xdr:colOff>
      <xdr:row>98</xdr:row>
      <xdr:rowOff>107950</xdr:rowOff>
    </xdr:to>
    <xdr:cxnSp macro="">
      <xdr:nvCxnSpPr>
        <xdr:cNvPr id="700" name="直線コネクタ 699"/>
        <xdr:cNvCxnSpPr/>
      </xdr:nvCxnSpPr>
      <xdr:spPr>
        <a:xfrm flipV="1">
          <a:off x="12814300" y="1670748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52705</xdr:rowOff>
    </xdr:from>
    <xdr:to xmlns:xdr="http://schemas.openxmlformats.org/drawingml/2006/spreadsheetDrawing">
      <xdr:col>72</xdr:col>
      <xdr:colOff>38100</xdr:colOff>
      <xdr:row>97</xdr:row>
      <xdr:rowOff>154940</xdr:rowOff>
    </xdr:to>
    <xdr:sp macro="" textlink="">
      <xdr:nvSpPr>
        <xdr:cNvPr id="701" name="フローチャート: 判断 700"/>
        <xdr:cNvSpPr/>
      </xdr:nvSpPr>
      <xdr:spPr>
        <a:xfrm>
          <a:off x="13652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145415</xdr:rowOff>
    </xdr:from>
    <xdr:ext cx="533400" cy="257810"/>
    <xdr:sp macro="" textlink="">
      <xdr:nvSpPr>
        <xdr:cNvPr id="702" name="テキスト ボックス 701"/>
        <xdr:cNvSpPr txBox="1"/>
      </xdr:nvSpPr>
      <xdr:spPr>
        <a:xfrm>
          <a:off x="13435965" y="167760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120650</xdr:rowOff>
    </xdr:from>
    <xdr:to xmlns:xdr="http://schemas.openxmlformats.org/drawingml/2006/spreadsheetDrawing">
      <xdr:col>67</xdr:col>
      <xdr:colOff>101600</xdr:colOff>
      <xdr:row>98</xdr:row>
      <xdr:rowOff>50800</xdr:rowOff>
    </xdr:to>
    <xdr:sp macro="" textlink="">
      <xdr:nvSpPr>
        <xdr:cNvPr id="703" name="フローチャート: 判断 702"/>
        <xdr:cNvSpPr/>
      </xdr:nvSpPr>
      <xdr:spPr>
        <a:xfrm>
          <a:off x="12763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67310</xdr:rowOff>
    </xdr:from>
    <xdr:ext cx="533400" cy="259080"/>
    <xdr:sp macro="" textlink="">
      <xdr:nvSpPr>
        <xdr:cNvPr id="704" name="テキスト ボックス 703"/>
        <xdr:cNvSpPr txBox="1"/>
      </xdr:nvSpPr>
      <xdr:spPr>
        <a:xfrm>
          <a:off x="12546965" y="16526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6" name="テキスト ボックス 70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8" name="テキスト ボックス 70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9" name="テキスト ボックス 70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55245</xdr:rowOff>
    </xdr:from>
    <xdr:to xmlns:xdr="http://schemas.openxmlformats.org/drawingml/2006/spreadsheetDrawing">
      <xdr:col>85</xdr:col>
      <xdr:colOff>177800</xdr:colOff>
      <xdr:row>98</xdr:row>
      <xdr:rowOff>156845</xdr:rowOff>
    </xdr:to>
    <xdr:sp macro="" textlink="">
      <xdr:nvSpPr>
        <xdr:cNvPr id="710" name="楕円 709"/>
        <xdr:cNvSpPr/>
      </xdr:nvSpPr>
      <xdr:spPr>
        <a:xfrm>
          <a:off x="162687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141605</xdr:rowOff>
    </xdr:from>
    <xdr:ext cx="469900" cy="259080"/>
    <xdr:sp macro="" textlink="">
      <xdr:nvSpPr>
        <xdr:cNvPr id="711" name="積立金該当値テキスト"/>
        <xdr:cNvSpPr txBox="1"/>
      </xdr:nvSpPr>
      <xdr:spPr>
        <a:xfrm>
          <a:off x="16370300" y="16772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29845</xdr:rowOff>
    </xdr:from>
    <xdr:to xmlns:xdr="http://schemas.openxmlformats.org/drawingml/2006/spreadsheetDrawing">
      <xdr:col>81</xdr:col>
      <xdr:colOff>101600</xdr:colOff>
      <xdr:row>98</xdr:row>
      <xdr:rowOff>132080</xdr:rowOff>
    </xdr:to>
    <xdr:sp macro="" textlink="">
      <xdr:nvSpPr>
        <xdr:cNvPr id="712" name="楕円 711"/>
        <xdr:cNvSpPr/>
      </xdr:nvSpPr>
      <xdr:spPr>
        <a:xfrm>
          <a:off x="15430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122555</xdr:rowOff>
    </xdr:from>
    <xdr:ext cx="468630" cy="257810"/>
    <xdr:sp macro="" textlink="">
      <xdr:nvSpPr>
        <xdr:cNvPr id="713" name="テキスト ボックス 712"/>
        <xdr:cNvSpPr txBox="1"/>
      </xdr:nvSpPr>
      <xdr:spPr>
        <a:xfrm>
          <a:off x="15246350" y="169246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24130</xdr:rowOff>
    </xdr:from>
    <xdr:to xmlns:xdr="http://schemas.openxmlformats.org/drawingml/2006/spreadsheetDrawing">
      <xdr:col>76</xdr:col>
      <xdr:colOff>165100</xdr:colOff>
      <xdr:row>98</xdr:row>
      <xdr:rowOff>125730</xdr:rowOff>
    </xdr:to>
    <xdr:sp macro="" textlink="">
      <xdr:nvSpPr>
        <xdr:cNvPr id="714" name="楕円 713"/>
        <xdr:cNvSpPr/>
      </xdr:nvSpPr>
      <xdr:spPr>
        <a:xfrm>
          <a:off x="14541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116840</xdr:rowOff>
    </xdr:from>
    <xdr:ext cx="468630" cy="259080"/>
    <xdr:sp macro="" textlink="">
      <xdr:nvSpPr>
        <xdr:cNvPr id="715" name="テキスト ボックス 714"/>
        <xdr:cNvSpPr txBox="1"/>
      </xdr:nvSpPr>
      <xdr:spPr>
        <a:xfrm>
          <a:off x="14357350" y="169189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26035</xdr:rowOff>
    </xdr:from>
    <xdr:to xmlns:xdr="http://schemas.openxmlformats.org/drawingml/2006/spreadsheetDrawing">
      <xdr:col>72</xdr:col>
      <xdr:colOff>38100</xdr:colOff>
      <xdr:row>97</xdr:row>
      <xdr:rowOff>127635</xdr:rowOff>
    </xdr:to>
    <xdr:sp macro="" textlink="">
      <xdr:nvSpPr>
        <xdr:cNvPr id="716" name="楕円 715"/>
        <xdr:cNvSpPr/>
      </xdr:nvSpPr>
      <xdr:spPr>
        <a:xfrm>
          <a:off x="13652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144145</xdr:rowOff>
    </xdr:from>
    <xdr:ext cx="533400" cy="257810"/>
    <xdr:sp macro="" textlink="">
      <xdr:nvSpPr>
        <xdr:cNvPr id="717" name="テキスト ボックス 716"/>
        <xdr:cNvSpPr txBox="1"/>
      </xdr:nvSpPr>
      <xdr:spPr>
        <a:xfrm>
          <a:off x="13435965" y="16431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57150</xdr:rowOff>
    </xdr:from>
    <xdr:to xmlns:xdr="http://schemas.openxmlformats.org/drawingml/2006/spreadsheetDrawing">
      <xdr:col>67</xdr:col>
      <xdr:colOff>101600</xdr:colOff>
      <xdr:row>98</xdr:row>
      <xdr:rowOff>158750</xdr:rowOff>
    </xdr:to>
    <xdr:sp macro="" textlink="">
      <xdr:nvSpPr>
        <xdr:cNvPr id="718" name="楕円 717"/>
        <xdr:cNvSpPr/>
      </xdr:nvSpPr>
      <xdr:spPr>
        <a:xfrm>
          <a:off x="12763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149860</xdr:rowOff>
    </xdr:from>
    <xdr:ext cx="468630" cy="259080"/>
    <xdr:sp macro="" textlink="">
      <xdr:nvSpPr>
        <xdr:cNvPr id="719" name="テキスト ボックス 718"/>
        <xdr:cNvSpPr txBox="1"/>
      </xdr:nvSpPr>
      <xdr:spPr>
        <a:xfrm>
          <a:off x="12579350" y="16951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8" name="テキスト ボックス 727"/>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0" name="直線コネクタ 72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9080"/>
    <xdr:sp macro="" textlink="">
      <xdr:nvSpPr>
        <xdr:cNvPr id="731" name="テキスト ボックス 730"/>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2" name="直線コネクタ 73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6090" cy="259080"/>
    <xdr:sp macro="" textlink="">
      <xdr:nvSpPr>
        <xdr:cNvPr id="733" name="テキスト ボックス 732"/>
        <xdr:cNvSpPr txBox="1"/>
      </xdr:nvSpPr>
      <xdr:spPr>
        <a:xfrm>
          <a:off x="17820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4" name="直線コネクタ 73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6090" cy="257810"/>
    <xdr:sp macro="" textlink="">
      <xdr:nvSpPr>
        <xdr:cNvPr id="735" name="テキスト ボックス 734"/>
        <xdr:cNvSpPr txBox="1"/>
      </xdr:nvSpPr>
      <xdr:spPr>
        <a:xfrm>
          <a:off x="17820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6" name="直線コネクタ 73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6090" cy="259080"/>
    <xdr:sp macro="" textlink="">
      <xdr:nvSpPr>
        <xdr:cNvPr id="737" name="テキスト ボックス 736"/>
        <xdr:cNvSpPr txBox="1"/>
      </xdr:nvSpPr>
      <xdr:spPr>
        <a:xfrm>
          <a:off x="17820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8" name="直線コネクタ 73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9" name="テキスト ボックス 738"/>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41" name="テキスト ボックス 740"/>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89535</xdr:rowOff>
    </xdr:from>
    <xdr:to xmlns:xdr="http://schemas.openxmlformats.org/drawingml/2006/spreadsheetDrawing">
      <xdr:col>116</xdr:col>
      <xdr:colOff>62865</xdr:colOff>
      <xdr:row>39</xdr:row>
      <xdr:rowOff>44450</xdr:rowOff>
    </xdr:to>
    <xdr:cxnSp macro="">
      <xdr:nvCxnSpPr>
        <xdr:cNvPr id="743" name="直線コネクタ 742"/>
        <xdr:cNvCxnSpPr/>
      </xdr:nvCxnSpPr>
      <xdr:spPr>
        <a:xfrm flipV="1">
          <a:off x="22159595" y="5404485"/>
          <a:ext cx="1270" cy="1326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4"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5" name="直線コネクタ 74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36195</xdr:rowOff>
    </xdr:from>
    <xdr:ext cx="534670" cy="259080"/>
    <xdr:sp macro="" textlink="">
      <xdr:nvSpPr>
        <xdr:cNvPr id="746" name="投資及び出資金最大値テキスト"/>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89535</xdr:rowOff>
    </xdr:from>
    <xdr:to xmlns:xdr="http://schemas.openxmlformats.org/drawingml/2006/spreadsheetDrawing">
      <xdr:col>116</xdr:col>
      <xdr:colOff>152400</xdr:colOff>
      <xdr:row>31</xdr:row>
      <xdr:rowOff>89535</xdr:rowOff>
    </xdr:to>
    <xdr:cxnSp macro="">
      <xdr:nvCxnSpPr>
        <xdr:cNvPr id="747" name="直線コネクタ 746"/>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8" name="直線コネクタ 747"/>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50165</xdr:rowOff>
    </xdr:from>
    <xdr:ext cx="469900" cy="259080"/>
    <xdr:sp macro="" textlink="">
      <xdr:nvSpPr>
        <xdr:cNvPr id="749" name="投資及び出資金平均値テキスト"/>
        <xdr:cNvSpPr txBox="1"/>
      </xdr:nvSpPr>
      <xdr:spPr>
        <a:xfrm>
          <a:off x="22212300" y="6393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27305</xdr:rowOff>
    </xdr:from>
    <xdr:to xmlns:xdr="http://schemas.openxmlformats.org/drawingml/2006/spreadsheetDrawing">
      <xdr:col>116</xdr:col>
      <xdr:colOff>114300</xdr:colOff>
      <xdr:row>38</xdr:row>
      <xdr:rowOff>128905</xdr:rowOff>
    </xdr:to>
    <xdr:sp macro="" textlink="">
      <xdr:nvSpPr>
        <xdr:cNvPr id="750" name="フローチャート: 判断 749"/>
        <xdr:cNvSpPr/>
      </xdr:nvSpPr>
      <xdr:spPr>
        <a:xfrm>
          <a:off x="22110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1" name="直線コネクタ 750"/>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6350</xdr:rowOff>
    </xdr:from>
    <xdr:to xmlns:xdr="http://schemas.openxmlformats.org/drawingml/2006/spreadsheetDrawing">
      <xdr:col>112</xdr:col>
      <xdr:colOff>38100</xdr:colOff>
      <xdr:row>38</xdr:row>
      <xdr:rowOff>107950</xdr:rowOff>
    </xdr:to>
    <xdr:sp macro="" textlink="">
      <xdr:nvSpPr>
        <xdr:cNvPr id="752" name="フローチャート: 判断 751"/>
        <xdr:cNvSpPr/>
      </xdr:nvSpPr>
      <xdr:spPr>
        <a:xfrm>
          <a:off x="2127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124460</xdr:rowOff>
    </xdr:from>
    <xdr:ext cx="468630" cy="259080"/>
    <xdr:sp macro="" textlink="">
      <xdr:nvSpPr>
        <xdr:cNvPr id="753" name="テキスト ボックス 752"/>
        <xdr:cNvSpPr txBox="1"/>
      </xdr:nvSpPr>
      <xdr:spPr>
        <a:xfrm>
          <a:off x="21088350" y="6296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4" name="直線コネクタ 753"/>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4445</xdr:rowOff>
    </xdr:from>
    <xdr:to xmlns:xdr="http://schemas.openxmlformats.org/drawingml/2006/spreadsheetDrawing">
      <xdr:col>107</xdr:col>
      <xdr:colOff>101600</xdr:colOff>
      <xdr:row>38</xdr:row>
      <xdr:rowOff>106045</xdr:rowOff>
    </xdr:to>
    <xdr:sp macro="" textlink="">
      <xdr:nvSpPr>
        <xdr:cNvPr id="755" name="フローチャート: 判断 754"/>
        <xdr:cNvSpPr/>
      </xdr:nvSpPr>
      <xdr:spPr>
        <a:xfrm>
          <a:off x="20383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122555</xdr:rowOff>
    </xdr:from>
    <xdr:ext cx="468630" cy="257810"/>
    <xdr:sp macro="" textlink="">
      <xdr:nvSpPr>
        <xdr:cNvPr id="756" name="テキスト ボックス 755"/>
        <xdr:cNvSpPr txBox="1"/>
      </xdr:nvSpPr>
      <xdr:spPr>
        <a:xfrm>
          <a:off x="20199350" y="62947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7" name="直線コネクタ 756"/>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162560</xdr:rowOff>
    </xdr:from>
    <xdr:to xmlns:xdr="http://schemas.openxmlformats.org/drawingml/2006/spreadsheetDrawing">
      <xdr:col>102</xdr:col>
      <xdr:colOff>165100</xdr:colOff>
      <xdr:row>38</xdr:row>
      <xdr:rowOff>92710</xdr:rowOff>
    </xdr:to>
    <xdr:sp macro="" textlink="">
      <xdr:nvSpPr>
        <xdr:cNvPr id="758" name="フローチャート: 判断 757"/>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109220</xdr:rowOff>
    </xdr:from>
    <xdr:ext cx="468630" cy="257810"/>
    <xdr:sp macro="" textlink="">
      <xdr:nvSpPr>
        <xdr:cNvPr id="759" name="テキスト ボックス 758"/>
        <xdr:cNvSpPr txBox="1"/>
      </xdr:nvSpPr>
      <xdr:spPr>
        <a:xfrm>
          <a:off x="19310350" y="6281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5080</xdr:rowOff>
    </xdr:from>
    <xdr:to xmlns:xdr="http://schemas.openxmlformats.org/drawingml/2006/spreadsheetDrawing">
      <xdr:col>98</xdr:col>
      <xdr:colOff>38100</xdr:colOff>
      <xdr:row>38</xdr:row>
      <xdr:rowOff>106680</xdr:rowOff>
    </xdr:to>
    <xdr:sp macro="" textlink="">
      <xdr:nvSpPr>
        <xdr:cNvPr id="760" name="フローチャート: 判断 759"/>
        <xdr:cNvSpPr/>
      </xdr:nvSpPr>
      <xdr:spPr>
        <a:xfrm>
          <a:off x="18605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123190</xdr:rowOff>
    </xdr:from>
    <xdr:ext cx="468630" cy="257810"/>
    <xdr:sp macro="" textlink="">
      <xdr:nvSpPr>
        <xdr:cNvPr id="761" name="テキスト ボックス 760"/>
        <xdr:cNvSpPr txBox="1"/>
      </xdr:nvSpPr>
      <xdr:spPr>
        <a:xfrm>
          <a:off x="18421350" y="62953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68"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285" cy="257810"/>
    <xdr:sp macro="" textlink="">
      <xdr:nvSpPr>
        <xdr:cNvPr id="770" name="テキスト ボックス 769"/>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285" cy="257810"/>
    <xdr:sp macro="" textlink="">
      <xdr:nvSpPr>
        <xdr:cNvPr id="772" name="テキスト ボックス 771"/>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285" cy="257810"/>
    <xdr:sp macro="" textlink="">
      <xdr:nvSpPr>
        <xdr:cNvPr id="774" name="テキスト ボックス 773"/>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285" cy="257810"/>
    <xdr:sp macro="" textlink="">
      <xdr:nvSpPr>
        <xdr:cNvPr id="776" name="テキスト ボックス 775"/>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5" name="テキスト ボックス 784"/>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7" name="直線コネクタ 786"/>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88" name="テキスト ボックス 787"/>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9" name="直線コネクタ 788"/>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7810"/>
    <xdr:sp macro="" textlink="">
      <xdr:nvSpPr>
        <xdr:cNvPr id="790" name="テキスト ボックス 789"/>
        <xdr:cNvSpPr txBox="1"/>
      </xdr:nvSpPr>
      <xdr:spPr>
        <a:xfrm>
          <a:off x="17756505" y="9484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1" name="直線コネクタ 790"/>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7810"/>
    <xdr:sp macro="" textlink="">
      <xdr:nvSpPr>
        <xdr:cNvPr id="792" name="テキスト ボックス 791"/>
        <xdr:cNvSpPr txBox="1"/>
      </xdr:nvSpPr>
      <xdr:spPr>
        <a:xfrm>
          <a:off x="17756505" y="9027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3" name="直線コネクタ 792"/>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7810"/>
    <xdr:sp macro="" textlink="">
      <xdr:nvSpPr>
        <xdr:cNvPr id="794" name="テキスト ボックス 793"/>
        <xdr:cNvSpPr txBox="1"/>
      </xdr:nvSpPr>
      <xdr:spPr>
        <a:xfrm>
          <a:off x="17756505" y="8569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796" name="テキスト ボックス 795"/>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113030</xdr:rowOff>
    </xdr:from>
    <xdr:to xmlns:xdr="http://schemas.openxmlformats.org/drawingml/2006/spreadsheetDrawing">
      <xdr:col>116</xdr:col>
      <xdr:colOff>62865</xdr:colOff>
      <xdr:row>58</xdr:row>
      <xdr:rowOff>139700</xdr:rowOff>
    </xdr:to>
    <xdr:cxnSp macro="">
      <xdr:nvCxnSpPr>
        <xdr:cNvPr id="798" name="直線コネクタ 797"/>
        <xdr:cNvCxnSpPr/>
      </xdr:nvCxnSpPr>
      <xdr:spPr>
        <a:xfrm flipV="1">
          <a:off x="22159595" y="8856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144145</xdr:rowOff>
    </xdr:from>
    <xdr:ext cx="249555" cy="257810"/>
    <xdr:sp macro="" textlink="">
      <xdr:nvSpPr>
        <xdr:cNvPr id="799" name="貸付金最小値テキスト"/>
        <xdr:cNvSpPr txBox="1"/>
      </xdr:nvSpPr>
      <xdr:spPr>
        <a:xfrm>
          <a:off x="22212300" y="1008824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0" name="直線コネクタ 799"/>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59690</xdr:rowOff>
    </xdr:from>
    <xdr:ext cx="534670" cy="259080"/>
    <xdr:sp macro="" textlink="">
      <xdr:nvSpPr>
        <xdr:cNvPr id="801" name="貸付金最大値テキスト"/>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113030</xdr:rowOff>
    </xdr:from>
    <xdr:to xmlns:xdr="http://schemas.openxmlformats.org/drawingml/2006/spreadsheetDrawing">
      <xdr:col>116</xdr:col>
      <xdr:colOff>152400</xdr:colOff>
      <xdr:row>51</xdr:row>
      <xdr:rowOff>113030</xdr:rowOff>
    </xdr:to>
    <xdr:cxnSp macro="">
      <xdr:nvCxnSpPr>
        <xdr:cNvPr id="802" name="直線コネクタ 801"/>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110490</xdr:rowOff>
    </xdr:from>
    <xdr:to xmlns:xdr="http://schemas.openxmlformats.org/drawingml/2006/spreadsheetDrawing">
      <xdr:col>116</xdr:col>
      <xdr:colOff>63500</xdr:colOff>
      <xdr:row>58</xdr:row>
      <xdr:rowOff>110490</xdr:rowOff>
    </xdr:to>
    <xdr:cxnSp macro="">
      <xdr:nvCxnSpPr>
        <xdr:cNvPr id="803" name="直線コネクタ 802"/>
        <xdr:cNvCxnSpPr/>
      </xdr:nvCxnSpPr>
      <xdr:spPr>
        <a:xfrm>
          <a:off x="21323300" y="100545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61595</xdr:rowOff>
    </xdr:from>
    <xdr:ext cx="469900" cy="259080"/>
    <xdr:sp macro="" textlink="">
      <xdr:nvSpPr>
        <xdr:cNvPr id="804" name="貸付金平均値テキスト"/>
        <xdr:cNvSpPr txBox="1"/>
      </xdr:nvSpPr>
      <xdr:spPr>
        <a:xfrm>
          <a:off x="22212300" y="98342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38735</xdr:rowOff>
    </xdr:from>
    <xdr:to xmlns:xdr="http://schemas.openxmlformats.org/drawingml/2006/spreadsheetDrawing">
      <xdr:col>116</xdr:col>
      <xdr:colOff>114300</xdr:colOff>
      <xdr:row>58</xdr:row>
      <xdr:rowOff>140335</xdr:rowOff>
    </xdr:to>
    <xdr:sp macro="" textlink="">
      <xdr:nvSpPr>
        <xdr:cNvPr id="805" name="フローチャート: 判断 804"/>
        <xdr:cNvSpPr/>
      </xdr:nvSpPr>
      <xdr:spPr>
        <a:xfrm>
          <a:off x="221107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109220</xdr:rowOff>
    </xdr:from>
    <xdr:to xmlns:xdr="http://schemas.openxmlformats.org/drawingml/2006/spreadsheetDrawing">
      <xdr:col>111</xdr:col>
      <xdr:colOff>177800</xdr:colOff>
      <xdr:row>58</xdr:row>
      <xdr:rowOff>110490</xdr:rowOff>
    </xdr:to>
    <xdr:cxnSp macro="">
      <xdr:nvCxnSpPr>
        <xdr:cNvPr id="806" name="直線コネクタ 805"/>
        <xdr:cNvCxnSpPr/>
      </xdr:nvCxnSpPr>
      <xdr:spPr>
        <a:xfrm>
          <a:off x="20434300" y="10053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40640</xdr:rowOff>
    </xdr:from>
    <xdr:to xmlns:xdr="http://schemas.openxmlformats.org/drawingml/2006/spreadsheetDrawing">
      <xdr:col>112</xdr:col>
      <xdr:colOff>38100</xdr:colOff>
      <xdr:row>58</xdr:row>
      <xdr:rowOff>141605</xdr:rowOff>
    </xdr:to>
    <xdr:sp macro="" textlink="">
      <xdr:nvSpPr>
        <xdr:cNvPr id="807" name="フローチャート: 判断 806"/>
        <xdr:cNvSpPr/>
      </xdr:nvSpPr>
      <xdr:spPr>
        <a:xfrm>
          <a:off x="21272500" y="9984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158115</xdr:rowOff>
    </xdr:from>
    <xdr:ext cx="468630" cy="257810"/>
    <xdr:sp macro="" textlink="">
      <xdr:nvSpPr>
        <xdr:cNvPr id="808" name="テキスト ボックス 807"/>
        <xdr:cNvSpPr txBox="1"/>
      </xdr:nvSpPr>
      <xdr:spPr>
        <a:xfrm>
          <a:off x="21088350" y="97593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109220</xdr:rowOff>
    </xdr:from>
    <xdr:to xmlns:xdr="http://schemas.openxmlformats.org/drawingml/2006/spreadsheetDrawing">
      <xdr:col>107</xdr:col>
      <xdr:colOff>50800</xdr:colOff>
      <xdr:row>58</xdr:row>
      <xdr:rowOff>109220</xdr:rowOff>
    </xdr:to>
    <xdr:cxnSp macro="">
      <xdr:nvCxnSpPr>
        <xdr:cNvPr id="809" name="直線コネクタ 808"/>
        <xdr:cNvCxnSpPr/>
      </xdr:nvCxnSpPr>
      <xdr:spPr>
        <a:xfrm>
          <a:off x="19545300" y="100533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41275</xdr:rowOff>
    </xdr:from>
    <xdr:to xmlns:xdr="http://schemas.openxmlformats.org/drawingml/2006/spreadsheetDrawing">
      <xdr:col>107</xdr:col>
      <xdr:colOff>101600</xdr:colOff>
      <xdr:row>58</xdr:row>
      <xdr:rowOff>143510</xdr:rowOff>
    </xdr:to>
    <xdr:sp macro="" textlink="">
      <xdr:nvSpPr>
        <xdr:cNvPr id="810" name="フローチャート: 判断 809"/>
        <xdr:cNvSpPr/>
      </xdr:nvSpPr>
      <xdr:spPr>
        <a:xfrm>
          <a:off x="20383500" y="9985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159385</xdr:rowOff>
    </xdr:from>
    <xdr:ext cx="468630" cy="258445"/>
    <xdr:sp macro="" textlink="">
      <xdr:nvSpPr>
        <xdr:cNvPr id="811" name="テキスト ボックス 810"/>
        <xdr:cNvSpPr txBox="1"/>
      </xdr:nvSpPr>
      <xdr:spPr>
        <a:xfrm>
          <a:off x="20199350" y="97605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107950</xdr:rowOff>
    </xdr:from>
    <xdr:to xmlns:xdr="http://schemas.openxmlformats.org/drawingml/2006/spreadsheetDrawing">
      <xdr:col>102</xdr:col>
      <xdr:colOff>114300</xdr:colOff>
      <xdr:row>58</xdr:row>
      <xdr:rowOff>109220</xdr:rowOff>
    </xdr:to>
    <xdr:cxnSp macro="">
      <xdr:nvCxnSpPr>
        <xdr:cNvPr id="812" name="直線コネクタ 811"/>
        <xdr:cNvCxnSpPr/>
      </xdr:nvCxnSpPr>
      <xdr:spPr>
        <a:xfrm>
          <a:off x="18656300" y="10052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36830</xdr:rowOff>
    </xdr:from>
    <xdr:to xmlns:xdr="http://schemas.openxmlformats.org/drawingml/2006/spreadsheetDrawing">
      <xdr:col>102</xdr:col>
      <xdr:colOff>165100</xdr:colOff>
      <xdr:row>58</xdr:row>
      <xdr:rowOff>138430</xdr:rowOff>
    </xdr:to>
    <xdr:sp macro="" textlink="">
      <xdr:nvSpPr>
        <xdr:cNvPr id="813" name="フローチャート: 判断 812"/>
        <xdr:cNvSpPr/>
      </xdr:nvSpPr>
      <xdr:spPr>
        <a:xfrm>
          <a:off x="19494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154940</xdr:rowOff>
    </xdr:from>
    <xdr:ext cx="468630" cy="257810"/>
    <xdr:sp macro="" textlink="">
      <xdr:nvSpPr>
        <xdr:cNvPr id="814" name="テキスト ボックス 813"/>
        <xdr:cNvSpPr txBox="1"/>
      </xdr:nvSpPr>
      <xdr:spPr>
        <a:xfrm>
          <a:off x="19310350" y="9756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25400</xdr:rowOff>
    </xdr:from>
    <xdr:to xmlns:xdr="http://schemas.openxmlformats.org/drawingml/2006/spreadsheetDrawing">
      <xdr:col>98</xdr:col>
      <xdr:colOff>38100</xdr:colOff>
      <xdr:row>58</xdr:row>
      <xdr:rowOff>127000</xdr:rowOff>
    </xdr:to>
    <xdr:sp macro="" textlink="">
      <xdr:nvSpPr>
        <xdr:cNvPr id="815" name="フローチャート: 判断 814"/>
        <xdr:cNvSpPr/>
      </xdr:nvSpPr>
      <xdr:spPr>
        <a:xfrm>
          <a:off x="18605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143510</xdr:rowOff>
    </xdr:from>
    <xdr:ext cx="468630" cy="257810"/>
    <xdr:sp macro="" textlink="">
      <xdr:nvSpPr>
        <xdr:cNvPr id="816" name="テキスト ボックス 815"/>
        <xdr:cNvSpPr txBox="1"/>
      </xdr:nvSpPr>
      <xdr:spPr>
        <a:xfrm>
          <a:off x="18421350" y="9744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59690</xdr:rowOff>
    </xdr:from>
    <xdr:to xmlns:xdr="http://schemas.openxmlformats.org/drawingml/2006/spreadsheetDrawing">
      <xdr:col>116</xdr:col>
      <xdr:colOff>114300</xdr:colOff>
      <xdr:row>58</xdr:row>
      <xdr:rowOff>161290</xdr:rowOff>
    </xdr:to>
    <xdr:sp macro="" textlink="">
      <xdr:nvSpPr>
        <xdr:cNvPr id="822" name="楕円 821"/>
        <xdr:cNvSpPr/>
      </xdr:nvSpPr>
      <xdr:spPr>
        <a:xfrm>
          <a:off x="221107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17780</xdr:rowOff>
    </xdr:from>
    <xdr:ext cx="469900" cy="257810"/>
    <xdr:sp macro="" textlink="">
      <xdr:nvSpPr>
        <xdr:cNvPr id="823" name="貸付金該当値テキスト"/>
        <xdr:cNvSpPr txBox="1"/>
      </xdr:nvSpPr>
      <xdr:spPr>
        <a:xfrm>
          <a:off x="22212300" y="99618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59690</xdr:rowOff>
    </xdr:from>
    <xdr:to xmlns:xdr="http://schemas.openxmlformats.org/drawingml/2006/spreadsheetDrawing">
      <xdr:col>112</xdr:col>
      <xdr:colOff>38100</xdr:colOff>
      <xdr:row>58</xdr:row>
      <xdr:rowOff>161290</xdr:rowOff>
    </xdr:to>
    <xdr:sp macro="" textlink="">
      <xdr:nvSpPr>
        <xdr:cNvPr id="824" name="楕円 823"/>
        <xdr:cNvSpPr/>
      </xdr:nvSpPr>
      <xdr:spPr>
        <a:xfrm>
          <a:off x="21272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152400</xdr:rowOff>
    </xdr:from>
    <xdr:ext cx="468630" cy="259080"/>
    <xdr:sp macro="" textlink="">
      <xdr:nvSpPr>
        <xdr:cNvPr id="825" name="テキスト ボックス 824"/>
        <xdr:cNvSpPr txBox="1"/>
      </xdr:nvSpPr>
      <xdr:spPr>
        <a:xfrm>
          <a:off x="21088350" y="10096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58420</xdr:rowOff>
    </xdr:from>
    <xdr:to xmlns:xdr="http://schemas.openxmlformats.org/drawingml/2006/spreadsheetDrawing">
      <xdr:col>107</xdr:col>
      <xdr:colOff>101600</xdr:colOff>
      <xdr:row>58</xdr:row>
      <xdr:rowOff>160020</xdr:rowOff>
    </xdr:to>
    <xdr:sp macro="" textlink="">
      <xdr:nvSpPr>
        <xdr:cNvPr id="826" name="楕円 825"/>
        <xdr:cNvSpPr/>
      </xdr:nvSpPr>
      <xdr:spPr>
        <a:xfrm>
          <a:off x="20383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151130</xdr:rowOff>
    </xdr:from>
    <xdr:ext cx="468630" cy="259080"/>
    <xdr:sp macro="" textlink="">
      <xdr:nvSpPr>
        <xdr:cNvPr id="827" name="テキスト ボックス 826"/>
        <xdr:cNvSpPr txBox="1"/>
      </xdr:nvSpPr>
      <xdr:spPr>
        <a:xfrm>
          <a:off x="20199350" y="100952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57785</xdr:rowOff>
    </xdr:from>
    <xdr:to xmlns:xdr="http://schemas.openxmlformats.org/drawingml/2006/spreadsheetDrawing">
      <xdr:col>102</xdr:col>
      <xdr:colOff>165100</xdr:colOff>
      <xdr:row>58</xdr:row>
      <xdr:rowOff>159385</xdr:rowOff>
    </xdr:to>
    <xdr:sp macro="" textlink="">
      <xdr:nvSpPr>
        <xdr:cNvPr id="828" name="楕円 827"/>
        <xdr:cNvSpPr/>
      </xdr:nvSpPr>
      <xdr:spPr>
        <a:xfrm>
          <a:off x="19494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150495</xdr:rowOff>
    </xdr:from>
    <xdr:ext cx="468630" cy="259080"/>
    <xdr:sp macro="" textlink="">
      <xdr:nvSpPr>
        <xdr:cNvPr id="829" name="テキスト ボックス 828"/>
        <xdr:cNvSpPr txBox="1"/>
      </xdr:nvSpPr>
      <xdr:spPr>
        <a:xfrm>
          <a:off x="19310350" y="100945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57150</xdr:rowOff>
    </xdr:from>
    <xdr:to xmlns:xdr="http://schemas.openxmlformats.org/drawingml/2006/spreadsheetDrawing">
      <xdr:col>98</xdr:col>
      <xdr:colOff>38100</xdr:colOff>
      <xdr:row>58</xdr:row>
      <xdr:rowOff>158750</xdr:rowOff>
    </xdr:to>
    <xdr:sp macro="" textlink="">
      <xdr:nvSpPr>
        <xdr:cNvPr id="830" name="楕円 829"/>
        <xdr:cNvSpPr/>
      </xdr:nvSpPr>
      <xdr:spPr>
        <a:xfrm>
          <a:off x="18605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149860</xdr:rowOff>
    </xdr:from>
    <xdr:ext cx="468630" cy="259080"/>
    <xdr:sp macro="" textlink="">
      <xdr:nvSpPr>
        <xdr:cNvPr id="831" name="テキスト ボックス 830"/>
        <xdr:cNvSpPr txBox="1"/>
      </xdr:nvSpPr>
      <xdr:spPr>
        <a:xfrm>
          <a:off x="18421350" y="10093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40" name="テキスト ボックス 839"/>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1" name="直線コネクタ 84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7810"/>
    <xdr:sp macro="" textlink="">
      <xdr:nvSpPr>
        <xdr:cNvPr id="842" name="テキスト ボックス 841"/>
        <xdr:cNvSpPr txBox="1"/>
      </xdr:nvSpPr>
      <xdr:spPr>
        <a:xfrm>
          <a:off x="17756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3" name="直線コネクタ 84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4" name="テキスト ボックス 84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5" name="直線コネクタ 84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6" name="テキスト ボックス 84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7" name="直線コネクタ 84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810"/>
    <xdr:sp macro="" textlink="">
      <xdr:nvSpPr>
        <xdr:cNvPr id="848" name="テキスト ボックス 847"/>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9" name="直線コネクタ 84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50" name="テキスト ボックス 84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1" name="直線コネクタ 85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52" name="テキスト ボックス 851"/>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3" name="直線コネクタ 85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7810"/>
    <xdr:sp macro="" textlink="">
      <xdr:nvSpPr>
        <xdr:cNvPr id="854" name="テキスト ボックス 853"/>
        <xdr:cNvSpPr txBox="1"/>
      </xdr:nvSpPr>
      <xdr:spPr>
        <a:xfrm>
          <a:off x="17756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120650</xdr:rowOff>
    </xdr:from>
    <xdr:to xmlns:xdr="http://schemas.openxmlformats.org/drawingml/2006/spreadsheetDrawing">
      <xdr:col>116</xdr:col>
      <xdr:colOff>62865</xdr:colOff>
      <xdr:row>79</xdr:row>
      <xdr:rowOff>83820</xdr:rowOff>
    </xdr:to>
    <xdr:cxnSp macro="">
      <xdr:nvCxnSpPr>
        <xdr:cNvPr id="856" name="直線コネクタ 855"/>
        <xdr:cNvCxnSpPr/>
      </xdr:nvCxnSpPr>
      <xdr:spPr>
        <a:xfrm flipV="1">
          <a:off x="22159595" y="1212215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87630</xdr:rowOff>
    </xdr:from>
    <xdr:ext cx="534670" cy="257810"/>
    <xdr:sp macro="" textlink="">
      <xdr:nvSpPr>
        <xdr:cNvPr id="857" name="繰出金最小値テキスト"/>
        <xdr:cNvSpPr txBox="1"/>
      </xdr:nvSpPr>
      <xdr:spPr>
        <a:xfrm>
          <a:off x="22212300" y="13632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83820</xdr:rowOff>
    </xdr:from>
    <xdr:to xmlns:xdr="http://schemas.openxmlformats.org/drawingml/2006/spreadsheetDrawing">
      <xdr:col>116</xdr:col>
      <xdr:colOff>152400</xdr:colOff>
      <xdr:row>79</xdr:row>
      <xdr:rowOff>83820</xdr:rowOff>
    </xdr:to>
    <xdr:cxnSp macro="">
      <xdr:nvCxnSpPr>
        <xdr:cNvPr id="858" name="直線コネクタ 857"/>
        <xdr:cNvCxnSpPr/>
      </xdr:nvCxnSpPr>
      <xdr:spPr>
        <a:xfrm>
          <a:off x="22072600" y="1362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66675</xdr:rowOff>
    </xdr:from>
    <xdr:ext cx="534670" cy="257810"/>
    <xdr:sp macro="" textlink="">
      <xdr:nvSpPr>
        <xdr:cNvPr id="859" name="繰出金最大値テキスト"/>
        <xdr:cNvSpPr txBox="1"/>
      </xdr:nvSpPr>
      <xdr:spPr>
        <a:xfrm>
          <a:off x="22212300" y="118967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120650</xdr:rowOff>
    </xdr:from>
    <xdr:to xmlns:xdr="http://schemas.openxmlformats.org/drawingml/2006/spreadsheetDrawing">
      <xdr:col>116</xdr:col>
      <xdr:colOff>152400</xdr:colOff>
      <xdr:row>70</xdr:row>
      <xdr:rowOff>120650</xdr:rowOff>
    </xdr:to>
    <xdr:cxnSp macro="">
      <xdr:nvCxnSpPr>
        <xdr:cNvPr id="860" name="直線コネクタ 859"/>
        <xdr:cNvCxnSpPr/>
      </xdr:nvCxnSpPr>
      <xdr:spPr>
        <a:xfrm>
          <a:off x="22072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8255</xdr:rowOff>
    </xdr:from>
    <xdr:to xmlns:xdr="http://schemas.openxmlformats.org/drawingml/2006/spreadsheetDrawing">
      <xdr:col>116</xdr:col>
      <xdr:colOff>63500</xdr:colOff>
      <xdr:row>75</xdr:row>
      <xdr:rowOff>106680</xdr:rowOff>
    </xdr:to>
    <xdr:cxnSp macro="">
      <xdr:nvCxnSpPr>
        <xdr:cNvPr id="861" name="直線コネクタ 860"/>
        <xdr:cNvCxnSpPr/>
      </xdr:nvCxnSpPr>
      <xdr:spPr>
        <a:xfrm flipV="1">
          <a:off x="21323300" y="1286700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135890</xdr:rowOff>
    </xdr:from>
    <xdr:ext cx="534670" cy="259080"/>
    <xdr:sp macro="" textlink="">
      <xdr:nvSpPr>
        <xdr:cNvPr id="862" name="繰出金平均値テキスト"/>
        <xdr:cNvSpPr txBox="1"/>
      </xdr:nvSpPr>
      <xdr:spPr>
        <a:xfrm>
          <a:off x="22212300" y="12651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113030</xdr:rowOff>
    </xdr:from>
    <xdr:to xmlns:xdr="http://schemas.openxmlformats.org/drawingml/2006/spreadsheetDrawing">
      <xdr:col>116</xdr:col>
      <xdr:colOff>114300</xdr:colOff>
      <xdr:row>75</xdr:row>
      <xdr:rowOff>43180</xdr:rowOff>
    </xdr:to>
    <xdr:sp macro="" textlink="">
      <xdr:nvSpPr>
        <xdr:cNvPr id="863" name="フローチャート: 判断 862"/>
        <xdr:cNvSpPr/>
      </xdr:nvSpPr>
      <xdr:spPr>
        <a:xfrm>
          <a:off x="221107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106680</xdr:rowOff>
    </xdr:from>
    <xdr:to xmlns:xdr="http://schemas.openxmlformats.org/drawingml/2006/spreadsheetDrawing">
      <xdr:col>111</xdr:col>
      <xdr:colOff>177800</xdr:colOff>
      <xdr:row>75</xdr:row>
      <xdr:rowOff>147320</xdr:rowOff>
    </xdr:to>
    <xdr:cxnSp macro="">
      <xdr:nvCxnSpPr>
        <xdr:cNvPr id="864" name="直線コネクタ 863"/>
        <xdr:cNvCxnSpPr/>
      </xdr:nvCxnSpPr>
      <xdr:spPr>
        <a:xfrm flipV="1">
          <a:off x="20434300" y="129654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138430</xdr:rowOff>
    </xdr:from>
    <xdr:to xmlns:xdr="http://schemas.openxmlformats.org/drawingml/2006/spreadsheetDrawing">
      <xdr:col>112</xdr:col>
      <xdr:colOff>38100</xdr:colOff>
      <xdr:row>75</xdr:row>
      <xdr:rowOff>68580</xdr:rowOff>
    </xdr:to>
    <xdr:sp macro="" textlink="">
      <xdr:nvSpPr>
        <xdr:cNvPr id="865" name="フローチャート: 判断 864"/>
        <xdr:cNvSpPr/>
      </xdr:nvSpPr>
      <xdr:spPr>
        <a:xfrm>
          <a:off x="21272500" y="1282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85090</xdr:rowOff>
    </xdr:from>
    <xdr:ext cx="533400" cy="259080"/>
    <xdr:sp macro="" textlink="">
      <xdr:nvSpPr>
        <xdr:cNvPr id="866" name="テキスト ボックス 865"/>
        <xdr:cNvSpPr txBox="1"/>
      </xdr:nvSpPr>
      <xdr:spPr>
        <a:xfrm>
          <a:off x="21055965" y="12600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147320</xdr:rowOff>
    </xdr:from>
    <xdr:to xmlns:xdr="http://schemas.openxmlformats.org/drawingml/2006/spreadsheetDrawing">
      <xdr:col>107</xdr:col>
      <xdr:colOff>50800</xdr:colOff>
      <xdr:row>76</xdr:row>
      <xdr:rowOff>40640</xdr:rowOff>
    </xdr:to>
    <xdr:cxnSp macro="">
      <xdr:nvCxnSpPr>
        <xdr:cNvPr id="867" name="直線コネクタ 866"/>
        <xdr:cNvCxnSpPr/>
      </xdr:nvCxnSpPr>
      <xdr:spPr>
        <a:xfrm flipV="1">
          <a:off x="19545300" y="1300607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46355</xdr:rowOff>
    </xdr:from>
    <xdr:to xmlns:xdr="http://schemas.openxmlformats.org/drawingml/2006/spreadsheetDrawing">
      <xdr:col>107</xdr:col>
      <xdr:colOff>101600</xdr:colOff>
      <xdr:row>75</xdr:row>
      <xdr:rowOff>147955</xdr:rowOff>
    </xdr:to>
    <xdr:sp macro="" textlink="">
      <xdr:nvSpPr>
        <xdr:cNvPr id="868" name="フローチャート: 判断 867"/>
        <xdr:cNvSpPr/>
      </xdr:nvSpPr>
      <xdr:spPr>
        <a:xfrm>
          <a:off x="20383500" y="1290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164465</xdr:rowOff>
    </xdr:from>
    <xdr:ext cx="533400" cy="259080"/>
    <xdr:sp macro="" textlink="">
      <xdr:nvSpPr>
        <xdr:cNvPr id="869" name="テキスト ボックス 868"/>
        <xdr:cNvSpPr txBox="1"/>
      </xdr:nvSpPr>
      <xdr:spPr>
        <a:xfrm>
          <a:off x="20166965" y="12680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40640</xdr:rowOff>
    </xdr:from>
    <xdr:to xmlns:xdr="http://schemas.openxmlformats.org/drawingml/2006/spreadsheetDrawing">
      <xdr:col>102</xdr:col>
      <xdr:colOff>114300</xdr:colOff>
      <xdr:row>76</xdr:row>
      <xdr:rowOff>75565</xdr:rowOff>
    </xdr:to>
    <xdr:cxnSp macro="">
      <xdr:nvCxnSpPr>
        <xdr:cNvPr id="870" name="直線コネクタ 869"/>
        <xdr:cNvCxnSpPr/>
      </xdr:nvCxnSpPr>
      <xdr:spPr>
        <a:xfrm flipV="1">
          <a:off x="18656300" y="130708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80010</xdr:rowOff>
    </xdr:from>
    <xdr:to xmlns:xdr="http://schemas.openxmlformats.org/drawingml/2006/spreadsheetDrawing">
      <xdr:col>102</xdr:col>
      <xdr:colOff>165100</xdr:colOff>
      <xdr:row>76</xdr:row>
      <xdr:rowOff>10160</xdr:rowOff>
    </xdr:to>
    <xdr:sp macro="" textlink="">
      <xdr:nvSpPr>
        <xdr:cNvPr id="871" name="フローチャート: 判断 870"/>
        <xdr:cNvSpPr/>
      </xdr:nvSpPr>
      <xdr:spPr>
        <a:xfrm>
          <a:off x="19494500" y="1293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26670</xdr:rowOff>
    </xdr:from>
    <xdr:ext cx="533400" cy="259080"/>
    <xdr:sp macro="" textlink="">
      <xdr:nvSpPr>
        <xdr:cNvPr id="872" name="テキスト ボックス 871"/>
        <xdr:cNvSpPr txBox="1"/>
      </xdr:nvSpPr>
      <xdr:spPr>
        <a:xfrm>
          <a:off x="19277965" y="12713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114935</xdr:rowOff>
    </xdr:from>
    <xdr:to xmlns:xdr="http://schemas.openxmlformats.org/drawingml/2006/spreadsheetDrawing">
      <xdr:col>98</xdr:col>
      <xdr:colOff>38100</xdr:colOff>
      <xdr:row>76</xdr:row>
      <xdr:rowOff>45085</xdr:rowOff>
    </xdr:to>
    <xdr:sp macro="" textlink="">
      <xdr:nvSpPr>
        <xdr:cNvPr id="873" name="フローチャート: 判断 872"/>
        <xdr:cNvSpPr/>
      </xdr:nvSpPr>
      <xdr:spPr>
        <a:xfrm>
          <a:off x="186055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61595</xdr:rowOff>
    </xdr:from>
    <xdr:ext cx="533400" cy="259080"/>
    <xdr:sp macro="" textlink="">
      <xdr:nvSpPr>
        <xdr:cNvPr id="874" name="テキスト ボックス 873"/>
        <xdr:cNvSpPr txBox="1"/>
      </xdr:nvSpPr>
      <xdr:spPr>
        <a:xfrm>
          <a:off x="18388965" y="127488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5" name="テキスト ボックス 87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6" name="テキスト ボックス 87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7" name="テキスト ボックス 87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8" name="テキスト ボックス 87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9" name="テキスト ボックス 87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128905</xdr:rowOff>
    </xdr:from>
    <xdr:to xmlns:xdr="http://schemas.openxmlformats.org/drawingml/2006/spreadsheetDrawing">
      <xdr:col>116</xdr:col>
      <xdr:colOff>114300</xdr:colOff>
      <xdr:row>75</xdr:row>
      <xdr:rowOff>59055</xdr:rowOff>
    </xdr:to>
    <xdr:sp macro="" textlink="">
      <xdr:nvSpPr>
        <xdr:cNvPr id="880" name="楕円 879"/>
        <xdr:cNvSpPr/>
      </xdr:nvSpPr>
      <xdr:spPr>
        <a:xfrm>
          <a:off x="22110700" y="12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107315</xdr:rowOff>
    </xdr:from>
    <xdr:ext cx="534670" cy="259080"/>
    <xdr:sp macro="" textlink="">
      <xdr:nvSpPr>
        <xdr:cNvPr id="881" name="繰出金該当値テキスト"/>
        <xdr:cNvSpPr txBox="1"/>
      </xdr:nvSpPr>
      <xdr:spPr>
        <a:xfrm>
          <a:off x="22212300" y="12794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55880</xdr:rowOff>
    </xdr:from>
    <xdr:to xmlns:xdr="http://schemas.openxmlformats.org/drawingml/2006/spreadsheetDrawing">
      <xdr:col>112</xdr:col>
      <xdr:colOff>38100</xdr:colOff>
      <xdr:row>75</xdr:row>
      <xdr:rowOff>157480</xdr:rowOff>
    </xdr:to>
    <xdr:sp macro="" textlink="">
      <xdr:nvSpPr>
        <xdr:cNvPr id="882" name="楕円 881"/>
        <xdr:cNvSpPr/>
      </xdr:nvSpPr>
      <xdr:spPr>
        <a:xfrm>
          <a:off x="212725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148590</xdr:rowOff>
    </xdr:from>
    <xdr:ext cx="533400" cy="259080"/>
    <xdr:sp macro="" textlink="">
      <xdr:nvSpPr>
        <xdr:cNvPr id="883" name="テキスト ボックス 882"/>
        <xdr:cNvSpPr txBox="1"/>
      </xdr:nvSpPr>
      <xdr:spPr>
        <a:xfrm>
          <a:off x="21055965" y="13007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96520</xdr:rowOff>
    </xdr:from>
    <xdr:to xmlns:xdr="http://schemas.openxmlformats.org/drawingml/2006/spreadsheetDrawing">
      <xdr:col>107</xdr:col>
      <xdr:colOff>101600</xdr:colOff>
      <xdr:row>76</xdr:row>
      <xdr:rowOff>26670</xdr:rowOff>
    </xdr:to>
    <xdr:sp macro="" textlink="">
      <xdr:nvSpPr>
        <xdr:cNvPr id="884" name="楕円 883"/>
        <xdr:cNvSpPr/>
      </xdr:nvSpPr>
      <xdr:spPr>
        <a:xfrm>
          <a:off x="203835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17780</xdr:rowOff>
    </xdr:from>
    <xdr:ext cx="533400" cy="257810"/>
    <xdr:sp macro="" textlink="">
      <xdr:nvSpPr>
        <xdr:cNvPr id="885" name="テキスト ボックス 884"/>
        <xdr:cNvSpPr txBox="1"/>
      </xdr:nvSpPr>
      <xdr:spPr>
        <a:xfrm>
          <a:off x="20166965" y="13047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161290</xdr:rowOff>
    </xdr:from>
    <xdr:to xmlns:xdr="http://schemas.openxmlformats.org/drawingml/2006/spreadsheetDrawing">
      <xdr:col>102</xdr:col>
      <xdr:colOff>165100</xdr:colOff>
      <xdr:row>76</xdr:row>
      <xdr:rowOff>91440</xdr:rowOff>
    </xdr:to>
    <xdr:sp macro="" textlink="">
      <xdr:nvSpPr>
        <xdr:cNvPr id="886" name="楕円 885"/>
        <xdr:cNvSpPr/>
      </xdr:nvSpPr>
      <xdr:spPr>
        <a:xfrm>
          <a:off x="19494500" y="130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82550</xdr:rowOff>
    </xdr:from>
    <xdr:ext cx="533400" cy="259080"/>
    <xdr:sp macro="" textlink="">
      <xdr:nvSpPr>
        <xdr:cNvPr id="887" name="テキスト ボックス 886"/>
        <xdr:cNvSpPr txBox="1"/>
      </xdr:nvSpPr>
      <xdr:spPr>
        <a:xfrm>
          <a:off x="19277965" y="13112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24765</xdr:rowOff>
    </xdr:from>
    <xdr:to xmlns:xdr="http://schemas.openxmlformats.org/drawingml/2006/spreadsheetDrawing">
      <xdr:col>98</xdr:col>
      <xdr:colOff>38100</xdr:colOff>
      <xdr:row>76</xdr:row>
      <xdr:rowOff>126365</xdr:rowOff>
    </xdr:to>
    <xdr:sp macro="" textlink="">
      <xdr:nvSpPr>
        <xdr:cNvPr id="888" name="楕円 887"/>
        <xdr:cNvSpPr/>
      </xdr:nvSpPr>
      <xdr:spPr>
        <a:xfrm>
          <a:off x="18605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117475</xdr:rowOff>
    </xdr:from>
    <xdr:ext cx="533400" cy="259080"/>
    <xdr:sp macro="" textlink="">
      <xdr:nvSpPr>
        <xdr:cNvPr id="889" name="テキスト ボックス 888"/>
        <xdr:cNvSpPr txBox="1"/>
      </xdr:nvSpPr>
      <xdr:spPr>
        <a:xfrm>
          <a:off x="18388965" y="13147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98" name="テキスト ボックス 897"/>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9" name="直線コネクタ 89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0" name="直線コネクタ 89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901" name="テキスト ボックス 900"/>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2" name="直線コネクタ 90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903" name="テキスト ボックス 902"/>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5" name="直線コネクタ 90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0" name="直線コネクタ 90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3" name="直線コネクタ 91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15" name="テキスト ボックス 914"/>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6" name="直線コネクタ 91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18" name="テキスト ボックス 917"/>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9" name="直線コネクタ 91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21" name="テキスト ボックス 920"/>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23" name="テキスト ボックス 922"/>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5" name="テキスト ボックス 92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6" name="テキスト ボックス 92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8" name="テキスト ボックス 92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32" name="テキスト ボックス 931"/>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34" name="テキスト ボックス 933"/>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36" name="テキスト ボックス 935"/>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38" name="テキスト ボックス 937"/>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建設事業費（うち更新整備）については、歳出額が令和6年度も引き続き減少している。公共施設等適正管理計画に基づき、真に必要な箇所への予算配当による成果と、令和2年度をピークとした道路改良工事等の大規模な事業の完了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普通建設事業については予算査定の段階から更なる精査が必要となる。令和6年度に返済のピークを迎えた公債費については、類似団体及び県の平均を上回っている状況であるため、引き続き地方債対象事業の精査も普通建設事業費と合わせて取り組む必要がある</a:t>
          </a:r>
          <a:r>
            <a:rPr kumimoji="1" lang="ja-JP" altLang="en-US" sz="1300">
              <a:latin typeface="ＭＳ Ｐゴシック"/>
              <a:ea typeface="ＭＳ Ｐゴシック"/>
            </a:rPr>
            <a:t>。</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77,963
76,460
193.05
35,060,529
33,080,444
1,854,904
19,523,988
28,434,896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19.5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6090" cy="257810"/>
    <xdr:sp macro="" textlink="">
      <xdr:nvSpPr>
        <xdr:cNvPr id="44" name="テキスト ボックス 43"/>
        <xdr:cNvSpPr txBox="1"/>
      </xdr:nvSpPr>
      <xdr:spPr>
        <a:xfrm>
          <a:off x="294640" y="6512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090" cy="257810"/>
    <xdr:sp macro="" textlink="">
      <xdr:nvSpPr>
        <xdr:cNvPr id="46" name="テキスト ボックス 45"/>
        <xdr:cNvSpPr txBox="1"/>
      </xdr:nvSpPr>
      <xdr:spPr>
        <a:xfrm>
          <a:off x="294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090" cy="257810"/>
    <xdr:sp macro="" textlink="">
      <xdr:nvSpPr>
        <xdr:cNvPr id="48" name="テキスト ボックス 47"/>
        <xdr:cNvSpPr txBox="1"/>
      </xdr:nvSpPr>
      <xdr:spPr>
        <a:xfrm>
          <a:off x="294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6090" cy="257810"/>
    <xdr:sp macro="" textlink="">
      <xdr:nvSpPr>
        <xdr:cNvPr id="50" name="テキスト ボックス 49"/>
        <xdr:cNvSpPr txBox="1"/>
      </xdr:nvSpPr>
      <xdr:spPr>
        <a:xfrm>
          <a:off x="294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090" cy="257810"/>
    <xdr:sp macro="" textlink="">
      <xdr:nvSpPr>
        <xdr:cNvPr id="52" name="テキスト ボックス 51"/>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102870</xdr:rowOff>
    </xdr:from>
    <xdr:to xmlns:xdr="http://schemas.openxmlformats.org/drawingml/2006/spreadsheetDrawing">
      <xdr:col>24</xdr:col>
      <xdr:colOff>62865</xdr:colOff>
      <xdr:row>38</xdr:row>
      <xdr:rowOff>10160</xdr:rowOff>
    </xdr:to>
    <xdr:cxnSp macro="">
      <xdr:nvCxnSpPr>
        <xdr:cNvPr id="54" name="直線コネクタ 53"/>
        <xdr:cNvCxnSpPr/>
      </xdr:nvCxnSpPr>
      <xdr:spPr>
        <a:xfrm flipV="1">
          <a:off x="4633595" y="5246370"/>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xdr:rowOff>
    </xdr:from>
    <xdr:ext cx="469900" cy="259080"/>
    <xdr:sp macro="" textlink="">
      <xdr:nvSpPr>
        <xdr:cNvPr id="55" name="議会費最小値テキスト"/>
        <xdr:cNvSpPr txBox="1"/>
      </xdr:nvSpPr>
      <xdr:spPr>
        <a:xfrm>
          <a:off x="4686300" y="652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xdr:rowOff>
    </xdr:from>
    <xdr:to xmlns:xdr="http://schemas.openxmlformats.org/drawingml/2006/spreadsheetDrawing">
      <xdr:col>24</xdr:col>
      <xdr:colOff>152400</xdr:colOff>
      <xdr:row>38</xdr:row>
      <xdr:rowOff>10160</xdr:rowOff>
    </xdr:to>
    <xdr:cxnSp macro="">
      <xdr:nvCxnSpPr>
        <xdr:cNvPr id="56" name="直線コネクタ 55"/>
        <xdr:cNvCxnSpPr/>
      </xdr:nvCxnSpPr>
      <xdr:spPr>
        <a:xfrm>
          <a:off x="4546600" y="652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49530</xdr:rowOff>
    </xdr:from>
    <xdr:ext cx="469900" cy="259080"/>
    <xdr:sp macro="" textlink="">
      <xdr:nvSpPr>
        <xdr:cNvPr id="57" name="議会費最大値テキスト"/>
        <xdr:cNvSpPr txBox="1"/>
      </xdr:nvSpPr>
      <xdr:spPr>
        <a:xfrm>
          <a:off x="4686300" y="502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102870</xdr:rowOff>
    </xdr:from>
    <xdr:to xmlns:xdr="http://schemas.openxmlformats.org/drawingml/2006/spreadsheetDrawing">
      <xdr:col>24</xdr:col>
      <xdr:colOff>152400</xdr:colOff>
      <xdr:row>30</xdr:row>
      <xdr:rowOff>102870</xdr:rowOff>
    </xdr:to>
    <xdr:cxnSp macro="">
      <xdr:nvCxnSpPr>
        <xdr:cNvPr id="58" name="直線コネクタ 57"/>
        <xdr:cNvCxnSpPr/>
      </xdr:nvCxnSpPr>
      <xdr:spPr>
        <a:xfrm>
          <a:off x="4546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98425</xdr:rowOff>
    </xdr:from>
    <xdr:to xmlns:xdr="http://schemas.openxmlformats.org/drawingml/2006/spreadsheetDrawing">
      <xdr:col>24</xdr:col>
      <xdr:colOff>63500</xdr:colOff>
      <xdr:row>36</xdr:row>
      <xdr:rowOff>109220</xdr:rowOff>
    </xdr:to>
    <xdr:cxnSp macro="">
      <xdr:nvCxnSpPr>
        <xdr:cNvPr id="59" name="直線コネクタ 58"/>
        <xdr:cNvCxnSpPr/>
      </xdr:nvCxnSpPr>
      <xdr:spPr>
        <a:xfrm>
          <a:off x="3797300" y="627062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13970</xdr:rowOff>
    </xdr:from>
    <xdr:ext cx="469900" cy="259080"/>
    <xdr:sp macro="" textlink="">
      <xdr:nvSpPr>
        <xdr:cNvPr id="60" name="議会費平均値テキスト"/>
        <xdr:cNvSpPr txBox="1"/>
      </xdr:nvSpPr>
      <xdr:spPr>
        <a:xfrm>
          <a:off x="4686300" y="58432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162560</xdr:rowOff>
    </xdr:from>
    <xdr:to xmlns:xdr="http://schemas.openxmlformats.org/drawingml/2006/spreadsheetDrawing">
      <xdr:col>24</xdr:col>
      <xdr:colOff>114300</xdr:colOff>
      <xdr:row>35</xdr:row>
      <xdr:rowOff>92710</xdr:rowOff>
    </xdr:to>
    <xdr:sp macro="" textlink="">
      <xdr:nvSpPr>
        <xdr:cNvPr id="61" name="フローチャート: 判断 60"/>
        <xdr:cNvSpPr/>
      </xdr:nvSpPr>
      <xdr:spPr>
        <a:xfrm>
          <a:off x="45847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85090</xdr:rowOff>
    </xdr:from>
    <xdr:to xmlns:xdr="http://schemas.openxmlformats.org/drawingml/2006/spreadsheetDrawing">
      <xdr:col>19</xdr:col>
      <xdr:colOff>177800</xdr:colOff>
      <xdr:row>36</xdr:row>
      <xdr:rowOff>98425</xdr:rowOff>
    </xdr:to>
    <xdr:cxnSp macro="">
      <xdr:nvCxnSpPr>
        <xdr:cNvPr id="62" name="直線コネクタ 61"/>
        <xdr:cNvCxnSpPr/>
      </xdr:nvCxnSpPr>
      <xdr:spPr>
        <a:xfrm>
          <a:off x="2908300" y="625729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3810</xdr:rowOff>
    </xdr:from>
    <xdr:to xmlns:xdr="http://schemas.openxmlformats.org/drawingml/2006/spreadsheetDrawing">
      <xdr:col>20</xdr:col>
      <xdr:colOff>38100</xdr:colOff>
      <xdr:row>35</xdr:row>
      <xdr:rowOff>105410</xdr:rowOff>
    </xdr:to>
    <xdr:sp macro="" textlink="">
      <xdr:nvSpPr>
        <xdr:cNvPr id="63" name="フローチャート: 判断 62"/>
        <xdr:cNvSpPr/>
      </xdr:nvSpPr>
      <xdr:spPr>
        <a:xfrm>
          <a:off x="37465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121920</xdr:rowOff>
    </xdr:from>
    <xdr:ext cx="468630" cy="257810"/>
    <xdr:sp macro="" textlink="">
      <xdr:nvSpPr>
        <xdr:cNvPr id="64" name="テキスト ボックス 63"/>
        <xdr:cNvSpPr txBox="1"/>
      </xdr:nvSpPr>
      <xdr:spPr>
        <a:xfrm>
          <a:off x="3562350" y="57797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85090</xdr:rowOff>
    </xdr:from>
    <xdr:to xmlns:xdr="http://schemas.openxmlformats.org/drawingml/2006/spreadsheetDrawing">
      <xdr:col>15</xdr:col>
      <xdr:colOff>50800</xdr:colOff>
      <xdr:row>36</xdr:row>
      <xdr:rowOff>104775</xdr:rowOff>
    </xdr:to>
    <xdr:cxnSp macro="">
      <xdr:nvCxnSpPr>
        <xdr:cNvPr id="65" name="直線コネクタ 64"/>
        <xdr:cNvCxnSpPr/>
      </xdr:nvCxnSpPr>
      <xdr:spPr>
        <a:xfrm flipV="1">
          <a:off x="2019300" y="62572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29210</xdr:rowOff>
    </xdr:from>
    <xdr:to xmlns:xdr="http://schemas.openxmlformats.org/drawingml/2006/spreadsheetDrawing">
      <xdr:col>15</xdr:col>
      <xdr:colOff>101600</xdr:colOff>
      <xdr:row>35</xdr:row>
      <xdr:rowOff>130810</xdr:rowOff>
    </xdr:to>
    <xdr:sp macro="" textlink="">
      <xdr:nvSpPr>
        <xdr:cNvPr id="66" name="フローチャート: 判断 65"/>
        <xdr:cNvSpPr/>
      </xdr:nvSpPr>
      <xdr:spPr>
        <a:xfrm>
          <a:off x="2857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147320</xdr:rowOff>
    </xdr:from>
    <xdr:ext cx="468630" cy="259080"/>
    <xdr:sp macro="" textlink="">
      <xdr:nvSpPr>
        <xdr:cNvPr id="67" name="テキスト ボックス 66"/>
        <xdr:cNvSpPr txBox="1"/>
      </xdr:nvSpPr>
      <xdr:spPr>
        <a:xfrm>
          <a:off x="2673350" y="58051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91440</xdr:rowOff>
    </xdr:from>
    <xdr:to xmlns:xdr="http://schemas.openxmlformats.org/drawingml/2006/spreadsheetDrawing">
      <xdr:col>10</xdr:col>
      <xdr:colOff>114300</xdr:colOff>
      <xdr:row>36</xdr:row>
      <xdr:rowOff>104775</xdr:rowOff>
    </xdr:to>
    <xdr:cxnSp macro="">
      <xdr:nvCxnSpPr>
        <xdr:cNvPr id="68" name="直線コネクタ 67"/>
        <xdr:cNvCxnSpPr/>
      </xdr:nvCxnSpPr>
      <xdr:spPr>
        <a:xfrm>
          <a:off x="1130300" y="62636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xdr:rowOff>
    </xdr:from>
    <xdr:to xmlns:xdr="http://schemas.openxmlformats.org/drawingml/2006/spreadsheetDrawing">
      <xdr:col>10</xdr:col>
      <xdr:colOff>165100</xdr:colOff>
      <xdr:row>35</xdr:row>
      <xdr:rowOff>118110</xdr:rowOff>
    </xdr:to>
    <xdr:sp macro="" textlink="">
      <xdr:nvSpPr>
        <xdr:cNvPr id="69" name="フローチャート: 判断 68"/>
        <xdr:cNvSpPr/>
      </xdr:nvSpPr>
      <xdr:spPr>
        <a:xfrm>
          <a:off x="1968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134620</xdr:rowOff>
    </xdr:from>
    <xdr:ext cx="468630" cy="257810"/>
    <xdr:sp macro="" textlink="">
      <xdr:nvSpPr>
        <xdr:cNvPr id="70" name="テキスト ボックス 69"/>
        <xdr:cNvSpPr txBox="1"/>
      </xdr:nvSpPr>
      <xdr:spPr>
        <a:xfrm>
          <a:off x="1784350" y="5792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36830</xdr:rowOff>
    </xdr:from>
    <xdr:to xmlns:xdr="http://schemas.openxmlformats.org/drawingml/2006/spreadsheetDrawing">
      <xdr:col>6</xdr:col>
      <xdr:colOff>38100</xdr:colOff>
      <xdr:row>35</xdr:row>
      <xdr:rowOff>138430</xdr:rowOff>
    </xdr:to>
    <xdr:sp macro="" textlink="">
      <xdr:nvSpPr>
        <xdr:cNvPr id="71" name="フローチャート: 判断 70"/>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154940</xdr:rowOff>
    </xdr:from>
    <xdr:ext cx="468630" cy="257810"/>
    <xdr:sp macro="" textlink="">
      <xdr:nvSpPr>
        <xdr:cNvPr id="72" name="テキスト ボックス 71"/>
        <xdr:cNvSpPr txBox="1"/>
      </xdr:nvSpPr>
      <xdr:spPr>
        <a:xfrm>
          <a:off x="895350" y="58127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58420</xdr:rowOff>
    </xdr:from>
    <xdr:to xmlns:xdr="http://schemas.openxmlformats.org/drawingml/2006/spreadsheetDrawing">
      <xdr:col>24</xdr:col>
      <xdr:colOff>114300</xdr:colOff>
      <xdr:row>36</xdr:row>
      <xdr:rowOff>160020</xdr:rowOff>
    </xdr:to>
    <xdr:sp macro="" textlink="">
      <xdr:nvSpPr>
        <xdr:cNvPr id="78" name="楕円 77"/>
        <xdr:cNvSpPr/>
      </xdr:nvSpPr>
      <xdr:spPr>
        <a:xfrm>
          <a:off x="45847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37465</xdr:rowOff>
    </xdr:from>
    <xdr:ext cx="469900" cy="259080"/>
    <xdr:sp macro="" textlink="">
      <xdr:nvSpPr>
        <xdr:cNvPr id="79" name="議会費該当値テキスト"/>
        <xdr:cNvSpPr txBox="1"/>
      </xdr:nvSpPr>
      <xdr:spPr>
        <a:xfrm>
          <a:off x="4686300" y="620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47625</xdr:rowOff>
    </xdr:from>
    <xdr:to xmlns:xdr="http://schemas.openxmlformats.org/drawingml/2006/spreadsheetDrawing">
      <xdr:col>20</xdr:col>
      <xdr:colOff>38100</xdr:colOff>
      <xdr:row>36</xdr:row>
      <xdr:rowOff>149225</xdr:rowOff>
    </xdr:to>
    <xdr:sp macro="" textlink="">
      <xdr:nvSpPr>
        <xdr:cNvPr id="80" name="楕円 79"/>
        <xdr:cNvSpPr/>
      </xdr:nvSpPr>
      <xdr:spPr>
        <a:xfrm>
          <a:off x="3746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140335</xdr:rowOff>
    </xdr:from>
    <xdr:ext cx="468630" cy="259080"/>
    <xdr:sp macro="" textlink="">
      <xdr:nvSpPr>
        <xdr:cNvPr id="81" name="テキスト ボックス 80"/>
        <xdr:cNvSpPr txBox="1"/>
      </xdr:nvSpPr>
      <xdr:spPr>
        <a:xfrm>
          <a:off x="3562350" y="63125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34290</xdr:rowOff>
    </xdr:from>
    <xdr:to xmlns:xdr="http://schemas.openxmlformats.org/drawingml/2006/spreadsheetDrawing">
      <xdr:col>15</xdr:col>
      <xdr:colOff>101600</xdr:colOff>
      <xdr:row>36</xdr:row>
      <xdr:rowOff>135890</xdr:rowOff>
    </xdr:to>
    <xdr:sp macro="" textlink="">
      <xdr:nvSpPr>
        <xdr:cNvPr id="82" name="楕円 81"/>
        <xdr:cNvSpPr/>
      </xdr:nvSpPr>
      <xdr:spPr>
        <a:xfrm>
          <a:off x="2857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127000</xdr:rowOff>
    </xdr:from>
    <xdr:ext cx="468630" cy="259080"/>
    <xdr:sp macro="" textlink="">
      <xdr:nvSpPr>
        <xdr:cNvPr id="83" name="テキスト ボックス 82"/>
        <xdr:cNvSpPr txBox="1"/>
      </xdr:nvSpPr>
      <xdr:spPr>
        <a:xfrm>
          <a:off x="2673350" y="6299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53975</xdr:rowOff>
    </xdr:from>
    <xdr:to xmlns:xdr="http://schemas.openxmlformats.org/drawingml/2006/spreadsheetDrawing">
      <xdr:col>10</xdr:col>
      <xdr:colOff>165100</xdr:colOff>
      <xdr:row>36</xdr:row>
      <xdr:rowOff>155575</xdr:rowOff>
    </xdr:to>
    <xdr:sp macro="" textlink="">
      <xdr:nvSpPr>
        <xdr:cNvPr id="84" name="楕円 83"/>
        <xdr:cNvSpPr/>
      </xdr:nvSpPr>
      <xdr:spPr>
        <a:xfrm>
          <a:off x="1968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146685</xdr:rowOff>
    </xdr:from>
    <xdr:ext cx="468630" cy="257810"/>
    <xdr:sp macro="" textlink="">
      <xdr:nvSpPr>
        <xdr:cNvPr id="85" name="テキスト ボックス 84"/>
        <xdr:cNvSpPr txBox="1"/>
      </xdr:nvSpPr>
      <xdr:spPr>
        <a:xfrm>
          <a:off x="1784350" y="63188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40640</xdr:rowOff>
    </xdr:from>
    <xdr:to xmlns:xdr="http://schemas.openxmlformats.org/drawingml/2006/spreadsheetDrawing">
      <xdr:col>6</xdr:col>
      <xdr:colOff>38100</xdr:colOff>
      <xdr:row>36</xdr:row>
      <xdr:rowOff>142240</xdr:rowOff>
    </xdr:to>
    <xdr:sp macro="" textlink="">
      <xdr:nvSpPr>
        <xdr:cNvPr id="86" name="楕円 85"/>
        <xdr:cNvSpPr/>
      </xdr:nvSpPr>
      <xdr:spPr>
        <a:xfrm>
          <a:off x="1079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133350</xdr:rowOff>
    </xdr:from>
    <xdr:ext cx="468630" cy="257810"/>
    <xdr:sp macro="" textlink="">
      <xdr:nvSpPr>
        <xdr:cNvPr id="87" name="テキスト ボックス 86"/>
        <xdr:cNvSpPr txBox="1"/>
      </xdr:nvSpPr>
      <xdr:spPr>
        <a:xfrm>
          <a:off x="895350" y="63055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6" name="テキスト ボックス 95"/>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8" name="直線コネクタ 97"/>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99" name="テキスト ボックス 98"/>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0" name="直線コネクタ 99"/>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7810"/>
    <xdr:sp macro="" textlink="">
      <xdr:nvSpPr>
        <xdr:cNvPr id="101" name="テキスト ボックス 100"/>
        <xdr:cNvSpPr txBox="1"/>
      </xdr:nvSpPr>
      <xdr:spPr>
        <a:xfrm>
          <a:off x="230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2" name="直線コネクタ 101"/>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3" name="テキスト ボックス 102"/>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4" name="直線コネクタ 103"/>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5" name="テキスト ボックス 104"/>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6" name="直線コネクタ 105"/>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360" cy="258445"/>
    <xdr:sp macro="" textlink="">
      <xdr:nvSpPr>
        <xdr:cNvPr id="107" name="テキスト ボックス 106"/>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8" name="直線コネクタ 107"/>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360" cy="259080"/>
    <xdr:sp macro="" textlink="">
      <xdr:nvSpPr>
        <xdr:cNvPr id="109" name="テキスト ボックス 108"/>
        <xdr:cNvSpPr txBox="1"/>
      </xdr:nvSpPr>
      <xdr:spPr>
        <a:xfrm>
          <a:off x="166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11" name="テキスト ボックス 110"/>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63500</xdr:rowOff>
    </xdr:from>
    <xdr:to xmlns:xdr="http://schemas.openxmlformats.org/drawingml/2006/spreadsheetDrawing">
      <xdr:col>24</xdr:col>
      <xdr:colOff>62865</xdr:colOff>
      <xdr:row>58</xdr:row>
      <xdr:rowOff>64770</xdr:rowOff>
    </xdr:to>
    <xdr:cxnSp macro="">
      <xdr:nvCxnSpPr>
        <xdr:cNvPr id="113" name="直線コネクタ 112"/>
        <xdr:cNvCxnSpPr/>
      </xdr:nvCxnSpPr>
      <xdr:spPr>
        <a:xfrm flipV="1">
          <a:off x="4633595" y="880745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68580</xdr:rowOff>
    </xdr:from>
    <xdr:ext cx="534670" cy="259080"/>
    <xdr:sp macro="" textlink="">
      <xdr:nvSpPr>
        <xdr:cNvPr id="114" name="総務費最小値テキスト"/>
        <xdr:cNvSpPr txBox="1"/>
      </xdr:nvSpPr>
      <xdr:spPr>
        <a:xfrm>
          <a:off x="4686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64770</xdr:rowOff>
    </xdr:from>
    <xdr:to xmlns:xdr="http://schemas.openxmlformats.org/drawingml/2006/spreadsheetDrawing">
      <xdr:col>24</xdr:col>
      <xdr:colOff>152400</xdr:colOff>
      <xdr:row>58</xdr:row>
      <xdr:rowOff>64770</xdr:rowOff>
    </xdr:to>
    <xdr:cxnSp macro="">
      <xdr:nvCxnSpPr>
        <xdr:cNvPr id="115" name="直線コネクタ 114"/>
        <xdr:cNvCxnSpPr/>
      </xdr:nvCxnSpPr>
      <xdr:spPr>
        <a:xfrm>
          <a:off x="4546600" y="1000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10160</xdr:rowOff>
    </xdr:from>
    <xdr:ext cx="598805" cy="259080"/>
    <xdr:sp macro="" textlink="">
      <xdr:nvSpPr>
        <xdr:cNvPr id="116" name="総務費最大値テキスト"/>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63500</xdr:rowOff>
    </xdr:from>
    <xdr:to xmlns:xdr="http://schemas.openxmlformats.org/drawingml/2006/spreadsheetDrawing">
      <xdr:col>24</xdr:col>
      <xdr:colOff>152400</xdr:colOff>
      <xdr:row>51</xdr:row>
      <xdr:rowOff>63500</xdr:rowOff>
    </xdr:to>
    <xdr:cxnSp macro="">
      <xdr:nvCxnSpPr>
        <xdr:cNvPr id="117" name="直線コネクタ 116"/>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119380</xdr:rowOff>
    </xdr:from>
    <xdr:to xmlns:xdr="http://schemas.openxmlformats.org/drawingml/2006/spreadsheetDrawing">
      <xdr:col>24</xdr:col>
      <xdr:colOff>63500</xdr:colOff>
      <xdr:row>57</xdr:row>
      <xdr:rowOff>145415</xdr:rowOff>
    </xdr:to>
    <xdr:cxnSp macro="">
      <xdr:nvCxnSpPr>
        <xdr:cNvPr id="118" name="直線コネクタ 117"/>
        <xdr:cNvCxnSpPr/>
      </xdr:nvCxnSpPr>
      <xdr:spPr>
        <a:xfrm flipV="1">
          <a:off x="3797300" y="989203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128270</xdr:rowOff>
    </xdr:from>
    <xdr:ext cx="534670" cy="259080"/>
    <xdr:sp macro="" textlink="">
      <xdr:nvSpPr>
        <xdr:cNvPr id="119" name="総務費平均値テキスト"/>
        <xdr:cNvSpPr txBox="1"/>
      </xdr:nvSpPr>
      <xdr:spPr>
        <a:xfrm>
          <a:off x="4686300" y="9558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105410</xdr:rowOff>
    </xdr:from>
    <xdr:to xmlns:xdr="http://schemas.openxmlformats.org/drawingml/2006/spreadsheetDrawing">
      <xdr:col>24</xdr:col>
      <xdr:colOff>114300</xdr:colOff>
      <xdr:row>57</xdr:row>
      <xdr:rowOff>35560</xdr:rowOff>
    </xdr:to>
    <xdr:sp macro="" textlink="">
      <xdr:nvSpPr>
        <xdr:cNvPr id="120" name="フローチャート: 判断 119"/>
        <xdr:cNvSpPr/>
      </xdr:nvSpPr>
      <xdr:spPr>
        <a:xfrm>
          <a:off x="45847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139700</xdr:rowOff>
    </xdr:from>
    <xdr:to xmlns:xdr="http://schemas.openxmlformats.org/drawingml/2006/spreadsheetDrawing">
      <xdr:col>19</xdr:col>
      <xdr:colOff>177800</xdr:colOff>
      <xdr:row>57</xdr:row>
      <xdr:rowOff>145415</xdr:rowOff>
    </xdr:to>
    <xdr:cxnSp macro="">
      <xdr:nvCxnSpPr>
        <xdr:cNvPr id="121" name="直線コネクタ 120"/>
        <xdr:cNvCxnSpPr/>
      </xdr:nvCxnSpPr>
      <xdr:spPr>
        <a:xfrm>
          <a:off x="2908300" y="9912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147955</xdr:rowOff>
    </xdr:from>
    <xdr:to xmlns:xdr="http://schemas.openxmlformats.org/drawingml/2006/spreadsheetDrawing">
      <xdr:col>20</xdr:col>
      <xdr:colOff>38100</xdr:colOff>
      <xdr:row>57</xdr:row>
      <xdr:rowOff>78105</xdr:rowOff>
    </xdr:to>
    <xdr:sp macro="" textlink="">
      <xdr:nvSpPr>
        <xdr:cNvPr id="122" name="フローチャート: 判断 121"/>
        <xdr:cNvSpPr/>
      </xdr:nvSpPr>
      <xdr:spPr>
        <a:xfrm>
          <a:off x="3746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94615</xdr:rowOff>
    </xdr:from>
    <xdr:ext cx="533400" cy="259080"/>
    <xdr:sp macro="" textlink="">
      <xdr:nvSpPr>
        <xdr:cNvPr id="123" name="テキスト ボックス 122"/>
        <xdr:cNvSpPr txBox="1"/>
      </xdr:nvSpPr>
      <xdr:spPr>
        <a:xfrm>
          <a:off x="3529965" y="9524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45085</xdr:rowOff>
    </xdr:from>
    <xdr:to xmlns:xdr="http://schemas.openxmlformats.org/drawingml/2006/spreadsheetDrawing">
      <xdr:col>15</xdr:col>
      <xdr:colOff>50800</xdr:colOff>
      <xdr:row>57</xdr:row>
      <xdr:rowOff>139700</xdr:rowOff>
    </xdr:to>
    <xdr:cxnSp macro="">
      <xdr:nvCxnSpPr>
        <xdr:cNvPr id="124" name="直線コネクタ 123"/>
        <xdr:cNvCxnSpPr/>
      </xdr:nvCxnSpPr>
      <xdr:spPr>
        <a:xfrm>
          <a:off x="2019300" y="981773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126365</xdr:rowOff>
    </xdr:from>
    <xdr:to xmlns:xdr="http://schemas.openxmlformats.org/drawingml/2006/spreadsheetDrawing">
      <xdr:col>15</xdr:col>
      <xdr:colOff>101600</xdr:colOff>
      <xdr:row>57</xdr:row>
      <xdr:rowOff>56515</xdr:rowOff>
    </xdr:to>
    <xdr:sp macro="" textlink="">
      <xdr:nvSpPr>
        <xdr:cNvPr id="125" name="フローチャート: 判断 124"/>
        <xdr:cNvSpPr/>
      </xdr:nvSpPr>
      <xdr:spPr>
        <a:xfrm>
          <a:off x="2857500" y="97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73025</xdr:rowOff>
    </xdr:from>
    <xdr:ext cx="533400" cy="259080"/>
    <xdr:sp macro="" textlink="">
      <xdr:nvSpPr>
        <xdr:cNvPr id="126" name="テキスト ボックス 125"/>
        <xdr:cNvSpPr txBox="1"/>
      </xdr:nvSpPr>
      <xdr:spPr>
        <a:xfrm>
          <a:off x="2640965" y="9502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12700</xdr:rowOff>
    </xdr:from>
    <xdr:to xmlns:xdr="http://schemas.openxmlformats.org/drawingml/2006/spreadsheetDrawing">
      <xdr:col>10</xdr:col>
      <xdr:colOff>114300</xdr:colOff>
      <xdr:row>57</xdr:row>
      <xdr:rowOff>45085</xdr:rowOff>
    </xdr:to>
    <xdr:cxnSp macro="">
      <xdr:nvCxnSpPr>
        <xdr:cNvPr id="127" name="直線コネクタ 126"/>
        <xdr:cNvCxnSpPr/>
      </xdr:nvCxnSpPr>
      <xdr:spPr>
        <a:xfrm>
          <a:off x="1130300" y="9271000"/>
          <a:ext cx="889000" cy="546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121920</xdr:rowOff>
    </xdr:from>
    <xdr:to xmlns:xdr="http://schemas.openxmlformats.org/drawingml/2006/spreadsheetDrawing">
      <xdr:col>10</xdr:col>
      <xdr:colOff>165100</xdr:colOff>
      <xdr:row>57</xdr:row>
      <xdr:rowOff>52070</xdr:rowOff>
    </xdr:to>
    <xdr:sp macro="" textlink="">
      <xdr:nvSpPr>
        <xdr:cNvPr id="128" name="フローチャート: 判断 127"/>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68580</xdr:rowOff>
    </xdr:from>
    <xdr:ext cx="533400" cy="259080"/>
    <xdr:sp macro="" textlink="">
      <xdr:nvSpPr>
        <xdr:cNvPr id="129" name="テキスト ボックス 128"/>
        <xdr:cNvSpPr txBox="1"/>
      </xdr:nvSpPr>
      <xdr:spPr>
        <a:xfrm>
          <a:off x="1751965" y="9498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53340</xdr:rowOff>
    </xdr:from>
    <xdr:to xmlns:xdr="http://schemas.openxmlformats.org/drawingml/2006/spreadsheetDrawing">
      <xdr:col>6</xdr:col>
      <xdr:colOff>38100</xdr:colOff>
      <xdr:row>53</xdr:row>
      <xdr:rowOff>154940</xdr:rowOff>
    </xdr:to>
    <xdr:sp macro="" textlink="">
      <xdr:nvSpPr>
        <xdr:cNvPr id="130" name="フローチャート: 判断 129"/>
        <xdr:cNvSpPr/>
      </xdr:nvSpPr>
      <xdr:spPr>
        <a:xfrm>
          <a:off x="1079500" y="914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171450</xdr:rowOff>
    </xdr:from>
    <xdr:ext cx="597535" cy="259080"/>
    <xdr:sp macro="" textlink="">
      <xdr:nvSpPr>
        <xdr:cNvPr id="131" name="テキスト ボックス 130"/>
        <xdr:cNvSpPr txBox="1"/>
      </xdr:nvSpPr>
      <xdr:spPr>
        <a:xfrm>
          <a:off x="830580" y="89154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68580</xdr:rowOff>
    </xdr:from>
    <xdr:to xmlns:xdr="http://schemas.openxmlformats.org/drawingml/2006/spreadsheetDrawing">
      <xdr:col>24</xdr:col>
      <xdr:colOff>114300</xdr:colOff>
      <xdr:row>57</xdr:row>
      <xdr:rowOff>170180</xdr:rowOff>
    </xdr:to>
    <xdr:sp macro="" textlink="">
      <xdr:nvSpPr>
        <xdr:cNvPr id="137" name="楕円 136"/>
        <xdr:cNvSpPr/>
      </xdr:nvSpPr>
      <xdr:spPr>
        <a:xfrm>
          <a:off x="4584700" y="98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154940</xdr:rowOff>
    </xdr:from>
    <xdr:ext cx="534670" cy="257810"/>
    <xdr:sp macro="" textlink="">
      <xdr:nvSpPr>
        <xdr:cNvPr id="138" name="総務費該当値テキスト"/>
        <xdr:cNvSpPr txBox="1"/>
      </xdr:nvSpPr>
      <xdr:spPr>
        <a:xfrm>
          <a:off x="4686300" y="97561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94615</xdr:rowOff>
    </xdr:from>
    <xdr:to xmlns:xdr="http://schemas.openxmlformats.org/drawingml/2006/spreadsheetDrawing">
      <xdr:col>20</xdr:col>
      <xdr:colOff>38100</xdr:colOff>
      <xdr:row>58</xdr:row>
      <xdr:rowOff>24765</xdr:rowOff>
    </xdr:to>
    <xdr:sp macro="" textlink="">
      <xdr:nvSpPr>
        <xdr:cNvPr id="139" name="楕円 138"/>
        <xdr:cNvSpPr/>
      </xdr:nvSpPr>
      <xdr:spPr>
        <a:xfrm>
          <a:off x="3746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15875</xdr:rowOff>
    </xdr:from>
    <xdr:ext cx="533400" cy="259080"/>
    <xdr:sp macro="" textlink="">
      <xdr:nvSpPr>
        <xdr:cNvPr id="140" name="テキスト ボックス 139"/>
        <xdr:cNvSpPr txBox="1"/>
      </xdr:nvSpPr>
      <xdr:spPr>
        <a:xfrm>
          <a:off x="3529965" y="9959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88900</xdr:rowOff>
    </xdr:from>
    <xdr:to xmlns:xdr="http://schemas.openxmlformats.org/drawingml/2006/spreadsheetDrawing">
      <xdr:col>15</xdr:col>
      <xdr:colOff>101600</xdr:colOff>
      <xdr:row>58</xdr:row>
      <xdr:rowOff>19050</xdr:rowOff>
    </xdr:to>
    <xdr:sp macro="" textlink="">
      <xdr:nvSpPr>
        <xdr:cNvPr id="141" name="楕円 140"/>
        <xdr:cNvSpPr/>
      </xdr:nvSpPr>
      <xdr:spPr>
        <a:xfrm>
          <a:off x="2857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10160</xdr:rowOff>
    </xdr:from>
    <xdr:ext cx="533400" cy="259080"/>
    <xdr:sp macro="" textlink="">
      <xdr:nvSpPr>
        <xdr:cNvPr id="142" name="テキスト ボックス 141"/>
        <xdr:cNvSpPr txBox="1"/>
      </xdr:nvSpPr>
      <xdr:spPr>
        <a:xfrm>
          <a:off x="2640965" y="9954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166370</xdr:rowOff>
    </xdr:from>
    <xdr:to xmlns:xdr="http://schemas.openxmlformats.org/drawingml/2006/spreadsheetDrawing">
      <xdr:col>10</xdr:col>
      <xdr:colOff>165100</xdr:colOff>
      <xdr:row>57</xdr:row>
      <xdr:rowOff>95885</xdr:rowOff>
    </xdr:to>
    <xdr:sp macro="" textlink="">
      <xdr:nvSpPr>
        <xdr:cNvPr id="143" name="楕円 142"/>
        <xdr:cNvSpPr/>
      </xdr:nvSpPr>
      <xdr:spPr>
        <a:xfrm>
          <a:off x="1968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86995</xdr:rowOff>
    </xdr:from>
    <xdr:ext cx="533400" cy="257810"/>
    <xdr:sp macro="" textlink="">
      <xdr:nvSpPr>
        <xdr:cNvPr id="144" name="テキスト ボックス 143"/>
        <xdr:cNvSpPr txBox="1"/>
      </xdr:nvSpPr>
      <xdr:spPr>
        <a:xfrm>
          <a:off x="1751965" y="98596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133350</xdr:rowOff>
    </xdr:from>
    <xdr:to xmlns:xdr="http://schemas.openxmlformats.org/drawingml/2006/spreadsheetDrawing">
      <xdr:col>6</xdr:col>
      <xdr:colOff>38100</xdr:colOff>
      <xdr:row>54</xdr:row>
      <xdr:rowOff>63500</xdr:rowOff>
    </xdr:to>
    <xdr:sp macro="" textlink="">
      <xdr:nvSpPr>
        <xdr:cNvPr id="145" name="楕円 144"/>
        <xdr:cNvSpPr/>
      </xdr:nvSpPr>
      <xdr:spPr>
        <a:xfrm>
          <a:off x="10795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54610</xdr:rowOff>
    </xdr:from>
    <xdr:ext cx="597535" cy="257810"/>
    <xdr:sp macro="" textlink="">
      <xdr:nvSpPr>
        <xdr:cNvPr id="146" name="テキスト ボックス 145"/>
        <xdr:cNvSpPr txBox="1"/>
      </xdr:nvSpPr>
      <xdr:spPr>
        <a:xfrm>
          <a:off x="830580" y="93129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7810"/>
    <xdr:sp macro="" textlink="">
      <xdr:nvSpPr>
        <xdr:cNvPr id="157" name="テキスト ボックス 156"/>
        <xdr:cNvSpPr txBox="1"/>
      </xdr:nvSpPr>
      <xdr:spPr>
        <a:xfrm>
          <a:off x="230505" y="13827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360" cy="259080"/>
    <xdr:sp macro="" textlink="">
      <xdr:nvSpPr>
        <xdr:cNvPr id="159" name="テキスト ボックス 158"/>
        <xdr:cNvSpPr txBox="1"/>
      </xdr:nvSpPr>
      <xdr:spPr>
        <a:xfrm>
          <a:off x="166370" y="1344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360" cy="259080"/>
    <xdr:sp macro="" textlink="">
      <xdr:nvSpPr>
        <xdr:cNvPr id="161" name="テキスト ボックス 160"/>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360" cy="257810"/>
    <xdr:sp macro="" textlink="">
      <xdr:nvSpPr>
        <xdr:cNvPr id="163" name="テキスト ボックス 162"/>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360" cy="259080"/>
    <xdr:sp macro="" textlink="">
      <xdr:nvSpPr>
        <xdr:cNvPr id="165" name="テキスト ボックス 164"/>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360" cy="259080"/>
    <xdr:sp macro="" textlink="">
      <xdr:nvSpPr>
        <xdr:cNvPr id="167" name="テキスト ボックス 166"/>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38735</xdr:rowOff>
    </xdr:from>
    <xdr:to xmlns:xdr="http://schemas.openxmlformats.org/drawingml/2006/spreadsheetDrawing">
      <xdr:col>24</xdr:col>
      <xdr:colOff>62865</xdr:colOff>
      <xdr:row>77</xdr:row>
      <xdr:rowOff>3175</xdr:rowOff>
    </xdr:to>
    <xdr:cxnSp macro="">
      <xdr:nvCxnSpPr>
        <xdr:cNvPr id="171" name="直線コネクタ 170"/>
        <xdr:cNvCxnSpPr/>
      </xdr:nvCxnSpPr>
      <xdr:spPr>
        <a:xfrm flipV="1">
          <a:off x="4633595" y="12040235"/>
          <a:ext cx="127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6985</xdr:rowOff>
    </xdr:from>
    <xdr:ext cx="598805" cy="257810"/>
    <xdr:sp macro="" textlink="">
      <xdr:nvSpPr>
        <xdr:cNvPr id="172" name="民生費最小値テキスト"/>
        <xdr:cNvSpPr txBox="1"/>
      </xdr:nvSpPr>
      <xdr:spPr>
        <a:xfrm>
          <a:off x="4686300" y="132086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3175</xdr:rowOff>
    </xdr:from>
    <xdr:to xmlns:xdr="http://schemas.openxmlformats.org/drawingml/2006/spreadsheetDrawing">
      <xdr:col>24</xdr:col>
      <xdr:colOff>152400</xdr:colOff>
      <xdr:row>77</xdr:row>
      <xdr:rowOff>3175</xdr:rowOff>
    </xdr:to>
    <xdr:cxnSp macro="">
      <xdr:nvCxnSpPr>
        <xdr:cNvPr id="173" name="直線コネクタ 172"/>
        <xdr:cNvCxnSpPr/>
      </xdr:nvCxnSpPr>
      <xdr:spPr>
        <a:xfrm>
          <a:off x="4546600" y="1320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156845</xdr:rowOff>
    </xdr:from>
    <xdr:ext cx="598805" cy="257810"/>
    <xdr:sp macro="" textlink="">
      <xdr:nvSpPr>
        <xdr:cNvPr id="174" name="民生費最大値テキスト"/>
        <xdr:cNvSpPr txBox="1"/>
      </xdr:nvSpPr>
      <xdr:spPr>
        <a:xfrm>
          <a:off x="4686300" y="118154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38735</xdr:rowOff>
    </xdr:from>
    <xdr:to xmlns:xdr="http://schemas.openxmlformats.org/drawingml/2006/spreadsheetDrawing">
      <xdr:col>24</xdr:col>
      <xdr:colOff>152400</xdr:colOff>
      <xdr:row>70</xdr:row>
      <xdr:rowOff>38735</xdr:rowOff>
    </xdr:to>
    <xdr:cxnSp macro="">
      <xdr:nvCxnSpPr>
        <xdr:cNvPr id="175" name="直線コネクタ 174"/>
        <xdr:cNvCxnSpPr/>
      </xdr:nvCxnSpPr>
      <xdr:spPr>
        <a:xfrm>
          <a:off x="4546600" y="1204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114935</xdr:rowOff>
    </xdr:from>
    <xdr:to xmlns:xdr="http://schemas.openxmlformats.org/drawingml/2006/spreadsheetDrawing">
      <xdr:col>24</xdr:col>
      <xdr:colOff>63500</xdr:colOff>
      <xdr:row>76</xdr:row>
      <xdr:rowOff>75565</xdr:rowOff>
    </xdr:to>
    <xdr:cxnSp macro="">
      <xdr:nvCxnSpPr>
        <xdr:cNvPr id="176" name="直線コネクタ 175"/>
        <xdr:cNvCxnSpPr/>
      </xdr:nvCxnSpPr>
      <xdr:spPr>
        <a:xfrm flipV="1">
          <a:off x="3797300" y="12973685"/>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90805</xdr:rowOff>
    </xdr:from>
    <xdr:ext cx="598805" cy="258445"/>
    <xdr:sp macro="" textlink="">
      <xdr:nvSpPr>
        <xdr:cNvPr id="177" name="民生費平均値テキスト"/>
        <xdr:cNvSpPr txBox="1"/>
      </xdr:nvSpPr>
      <xdr:spPr>
        <a:xfrm>
          <a:off x="4686300" y="126066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67310</xdr:rowOff>
    </xdr:from>
    <xdr:to xmlns:xdr="http://schemas.openxmlformats.org/drawingml/2006/spreadsheetDrawing">
      <xdr:col>24</xdr:col>
      <xdr:colOff>114300</xdr:colOff>
      <xdr:row>74</xdr:row>
      <xdr:rowOff>168910</xdr:rowOff>
    </xdr:to>
    <xdr:sp macro="" textlink="">
      <xdr:nvSpPr>
        <xdr:cNvPr id="178" name="フローチャート: 判断 177"/>
        <xdr:cNvSpPr/>
      </xdr:nvSpPr>
      <xdr:spPr>
        <a:xfrm>
          <a:off x="4584700" y="127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75565</xdr:rowOff>
    </xdr:from>
    <xdr:to xmlns:xdr="http://schemas.openxmlformats.org/drawingml/2006/spreadsheetDrawing">
      <xdr:col>19</xdr:col>
      <xdr:colOff>177800</xdr:colOff>
      <xdr:row>76</xdr:row>
      <xdr:rowOff>126365</xdr:rowOff>
    </xdr:to>
    <xdr:cxnSp macro="">
      <xdr:nvCxnSpPr>
        <xdr:cNvPr id="179" name="直線コネクタ 178"/>
        <xdr:cNvCxnSpPr/>
      </xdr:nvCxnSpPr>
      <xdr:spPr>
        <a:xfrm flipV="1">
          <a:off x="2908300" y="1310576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168275</xdr:rowOff>
    </xdr:from>
    <xdr:to xmlns:xdr="http://schemas.openxmlformats.org/drawingml/2006/spreadsheetDrawing">
      <xdr:col>20</xdr:col>
      <xdr:colOff>38100</xdr:colOff>
      <xdr:row>75</xdr:row>
      <xdr:rowOff>98425</xdr:rowOff>
    </xdr:to>
    <xdr:sp macro="" textlink="">
      <xdr:nvSpPr>
        <xdr:cNvPr id="180" name="フローチャート: 判断 179"/>
        <xdr:cNvSpPr/>
      </xdr:nvSpPr>
      <xdr:spPr>
        <a:xfrm>
          <a:off x="3746500" y="1285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114935</xdr:rowOff>
    </xdr:from>
    <xdr:ext cx="597535" cy="259080"/>
    <xdr:sp macro="" textlink="">
      <xdr:nvSpPr>
        <xdr:cNvPr id="181" name="テキスト ボックス 180"/>
        <xdr:cNvSpPr txBox="1"/>
      </xdr:nvSpPr>
      <xdr:spPr>
        <a:xfrm>
          <a:off x="3497580" y="126307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69850</xdr:rowOff>
    </xdr:from>
    <xdr:to xmlns:xdr="http://schemas.openxmlformats.org/drawingml/2006/spreadsheetDrawing">
      <xdr:col>15</xdr:col>
      <xdr:colOff>50800</xdr:colOff>
      <xdr:row>76</xdr:row>
      <xdr:rowOff>126365</xdr:rowOff>
    </xdr:to>
    <xdr:cxnSp macro="">
      <xdr:nvCxnSpPr>
        <xdr:cNvPr id="182" name="直線コネクタ 181"/>
        <xdr:cNvCxnSpPr/>
      </xdr:nvCxnSpPr>
      <xdr:spPr>
        <a:xfrm>
          <a:off x="2019300" y="1310005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74930</xdr:rowOff>
    </xdr:from>
    <xdr:to xmlns:xdr="http://schemas.openxmlformats.org/drawingml/2006/spreadsheetDrawing">
      <xdr:col>15</xdr:col>
      <xdr:colOff>101600</xdr:colOff>
      <xdr:row>76</xdr:row>
      <xdr:rowOff>4445</xdr:rowOff>
    </xdr:to>
    <xdr:sp macro="" textlink="">
      <xdr:nvSpPr>
        <xdr:cNvPr id="183" name="フローチャート: 判断 182"/>
        <xdr:cNvSpPr/>
      </xdr:nvSpPr>
      <xdr:spPr>
        <a:xfrm>
          <a:off x="2857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20955</xdr:rowOff>
    </xdr:from>
    <xdr:ext cx="597535" cy="257810"/>
    <xdr:sp macro="" textlink="">
      <xdr:nvSpPr>
        <xdr:cNvPr id="184" name="テキスト ボックス 183"/>
        <xdr:cNvSpPr txBox="1"/>
      </xdr:nvSpPr>
      <xdr:spPr>
        <a:xfrm>
          <a:off x="2608580" y="127082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69850</xdr:rowOff>
    </xdr:from>
    <xdr:to xmlns:xdr="http://schemas.openxmlformats.org/drawingml/2006/spreadsheetDrawing">
      <xdr:col>10</xdr:col>
      <xdr:colOff>114300</xdr:colOff>
      <xdr:row>77</xdr:row>
      <xdr:rowOff>106680</xdr:rowOff>
    </xdr:to>
    <xdr:cxnSp macro="">
      <xdr:nvCxnSpPr>
        <xdr:cNvPr id="185" name="直線コネクタ 184"/>
        <xdr:cNvCxnSpPr/>
      </xdr:nvCxnSpPr>
      <xdr:spPr>
        <a:xfrm flipV="1">
          <a:off x="1130300" y="13100050"/>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10160</xdr:rowOff>
    </xdr:from>
    <xdr:to xmlns:xdr="http://schemas.openxmlformats.org/drawingml/2006/spreadsheetDrawing">
      <xdr:col>10</xdr:col>
      <xdr:colOff>165100</xdr:colOff>
      <xdr:row>75</xdr:row>
      <xdr:rowOff>111760</xdr:rowOff>
    </xdr:to>
    <xdr:sp macro="" textlink="">
      <xdr:nvSpPr>
        <xdr:cNvPr id="186" name="フローチャート: 判断 185"/>
        <xdr:cNvSpPr/>
      </xdr:nvSpPr>
      <xdr:spPr>
        <a:xfrm>
          <a:off x="1968500" y="1286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128270</xdr:rowOff>
    </xdr:from>
    <xdr:ext cx="597535" cy="259080"/>
    <xdr:sp macro="" textlink="">
      <xdr:nvSpPr>
        <xdr:cNvPr id="187" name="テキスト ボックス 186"/>
        <xdr:cNvSpPr txBox="1"/>
      </xdr:nvSpPr>
      <xdr:spPr>
        <a:xfrm>
          <a:off x="1719580" y="12644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46990</xdr:rowOff>
    </xdr:from>
    <xdr:to xmlns:xdr="http://schemas.openxmlformats.org/drawingml/2006/spreadsheetDrawing">
      <xdr:col>6</xdr:col>
      <xdr:colOff>38100</xdr:colOff>
      <xdr:row>76</xdr:row>
      <xdr:rowOff>148590</xdr:rowOff>
    </xdr:to>
    <xdr:sp macro="" textlink="">
      <xdr:nvSpPr>
        <xdr:cNvPr id="188" name="フローチャート: 判断 187"/>
        <xdr:cNvSpPr/>
      </xdr:nvSpPr>
      <xdr:spPr>
        <a:xfrm>
          <a:off x="1079500" y="130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165100</xdr:rowOff>
    </xdr:from>
    <xdr:ext cx="597535" cy="259080"/>
    <xdr:sp macro="" textlink="">
      <xdr:nvSpPr>
        <xdr:cNvPr id="189" name="テキスト ボックス 188"/>
        <xdr:cNvSpPr txBox="1"/>
      </xdr:nvSpPr>
      <xdr:spPr>
        <a:xfrm>
          <a:off x="830580" y="128524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64135</xdr:rowOff>
    </xdr:from>
    <xdr:to xmlns:xdr="http://schemas.openxmlformats.org/drawingml/2006/spreadsheetDrawing">
      <xdr:col>24</xdr:col>
      <xdr:colOff>114300</xdr:colOff>
      <xdr:row>75</xdr:row>
      <xdr:rowOff>166370</xdr:rowOff>
    </xdr:to>
    <xdr:sp macro="" textlink="">
      <xdr:nvSpPr>
        <xdr:cNvPr id="195" name="楕円 194"/>
        <xdr:cNvSpPr/>
      </xdr:nvSpPr>
      <xdr:spPr>
        <a:xfrm>
          <a:off x="4584700" y="12922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42545</xdr:rowOff>
    </xdr:from>
    <xdr:ext cx="598805" cy="257810"/>
    <xdr:sp macro="" textlink="">
      <xdr:nvSpPr>
        <xdr:cNvPr id="196" name="民生費該当値テキスト"/>
        <xdr:cNvSpPr txBox="1"/>
      </xdr:nvSpPr>
      <xdr:spPr>
        <a:xfrm>
          <a:off x="4686300" y="1290129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24765</xdr:rowOff>
    </xdr:from>
    <xdr:to xmlns:xdr="http://schemas.openxmlformats.org/drawingml/2006/spreadsheetDrawing">
      <xdr:col>20</xdr:col>
      <xdr:colOff>38100</xdr:colOff>
      <xdr:row>76</xdr:row>
      <xdr:rowOff>126365</xdr:rowOff>
    </xdr:to>
    <xdr:sp macro="" textlink="">
      <xdr:nvSpPr>
        <xdr:cNvPr id="197" name="楕円 196"/>
        <xdr:cNvSpPr/>
      </xdr:nvSpPr>
      <xdr:spPr>
        <a:xfrm>
          <a:off x="3746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117475</xdr:rowOff>
    </xdr:from>
    <xdr:ext cx="597535" cy="259080"/>
    <xdr:sp macro="" textlink="">
      <xdr:nvSpPr>
        <xdr:cNvPr id="198" name="テキスト ボックス 197"/>
        <xdr:cNvSpPr txBox="1"/>
      </xdr:nvSpPr>
      <xdr:spPr>
        <a:xfrm>
          <a:off x="3497580" y="131476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75565</xdr:rowOff>
    </xdr:from>
    <xdr:to xmlns:xdr="http://schemas.openxmlformats.org/drawingml/2006/spreadsheetDrawing">
      <xdr:col>15</xdr:col>
      <xdr:colOff>101600</xdr:colOff>
      <xdr:row>77</xdr:row>
      <xdr:rowOff>6350</xdr:rowOff>
    </xdr:to>
    <xdr:sp macro="" textlink="">
      <xdr:nvSpPr>
        <xdr:cNvPr id="199" name="楕円 198"/>
        <xdr:cNvSpPr/>
      </xdr:nvSpPr>
      <xdr:spPr>
        <a:xfrm>
          <a:off x="2857500" y="13105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168275</xdr:rowOff>
    </xdr:from>
    <xdr:ext cx="597535" cy="257810"/>
    <xdr:sp macro="" textlink="">
      <xdr:nvSpPr>
        <xdr:cNvPr id="200" name="テキスト ボックス 199"/>
        <xdr:cNvSpPr txBox="1"/>
      </xdr:nvSpPr>
      <xdr:spPr>
        <a:xfrm>
          <a:off x="2608580" y="131984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19050</xdr:rowOff>
    </xdr:from>
    <xdr:to xmlns:xdr="http://schemas.openxmlformats.org/drawingml/2006/spreadsheetDrawing">
      <xdr:col>10</xdr:col>
      <xdr:colOff>165100</xdr:colOff>
      <xdr:row>76</xdr:row>
      <xdr:rowOff>120650</xdr:rowOff>
    </xdr:to>
    <xdr:sp macro="" textlink="">
      <xdr:nvSpPr>
        <xdr:cNvPr id="201" name="楕円 200"/>
        <xdr:cNvSpPr/>
      </xdr:nvSpPr>
      <xdr:spPr>
        <a:xfrm>
          <a:off x="1968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111760</xdr:rowOff>
    </xdr:from>
    <xdr:ext cx="597535" cy="257810"/>
    <xdr:sp macro="" textlink="">
      <xdr:nvSpPr>
        <xdr:cNvPr id="202" name="テキスト ボックス 201"/>
        <xdr:cNvSpPr txBox="1"/>
      </xdr:nvSpPr>
      <xdr:spPr>
        <a:xfrm>
          <a:off x="1719580" y="13141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55880</xdr:rowOff>
    </xdr:from>
    <xdr:to xmlns:xdr="http://schemas.openxmlformats.org/drawingml/2006/spreadsheetDrawing">
      <xdr:col>6</xdr:col>
      <xdr:colOff>38100</xdr:colOff>
      <xdr:row>77</xdr:row>
      <xdr:rowOff>157480</xdr:rowOff>
    </xdr:to>
    <xdr:sp macro="" textlink="">
      <xdr:nvSpPr>
        <xdr:cNvPr id="203" name="楕円 202"/>
        <xdr:cNvSpPr/>
      </xdr:nvSpPr>
      <xdr:spPr>
        <a:xfrm>
          <a:off x="1079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148590</xdr:rowOff>
    </xdr:from>
    <xdr:ext cx="597535" cy="259080"/>
    <xdr:sp macro="" textlink="">
      <xdr:nvSpPr>
        <xdr:cNvPr id="204" name="テキスト ボックス 203"/>
        <xdr:cNvSpPr txBox="1"/>
      </xdr:nvSpPr>
      <xdr:spPr>
        <a:xfrm>
          <a:off x="830580" y="133502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6" name="テキスト ボックス 215"/>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360" cy="259080"/>
    <xdr:sp macro="" textlink="">
      <xdr:nvSpPr>
        <xdr:cNvPr id="218" name="テキスト ボックス 217"/>
        <xdr:cNvSpPr txBox="1"/>
      </xdr:nvSpPr>
      <xdr:spPr>
        <a:xfrm>
          <a:off x="166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20" name="テキスト ボックス 219"/>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2" name="テキスト ボックス 221"/>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4" name="テキスト ボックス 223"/>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6" name="テキスト ボックス 225"/>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144780</xdr:rowOff>
    </xdr:from>
    <xdr:to xmlns:xdr="http://schemas.openxmlformats.org/drawingml/2006/spreadsheetDrawing">
      <xdr:col>24</xdr:col>
      <xdr:colOff>62865</xdr:colOff>
      <xdr:row>98</xdr:row>
      <xdr:rowOff>127635</xdr:rowOff>
    </xdr:to>
    <xdr:cxnSp macro="">
      <xdr:nvCxnSpPr>
        <xdr:cNvPr id="228" name="直線コネクタ 227"/>
        <xdr:cNvCxnSpPr/>
      </xdr:nvCxnSpPr>
      <xdr:spPr>
        <a:xfrm flipV="1">
          <a:off x="4633595" y="1540383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132080</xdr:rowOff>
    </xdr:from>
    <xdr:ext cx="534670" cy="257810"/>
    <xdr:sp macro="" textlink="">
      <xdr:nvSpPr>
        <xdr:cNvPr id="229" name="衛生費最小値テキスト"/>
        <xdr:cNvSpPr txBox="1"/>
      </xdr:nvSpPr>
      <xdr:spPr>
        <a:xfrm>
          <a:off x="4686300" y="169341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127635</xdr:rowOff>
    </xdr:from>
    <xdr:to xmlns:xdr="http://schemas.openxmlformats.org/drawingml/2006/spreadsheetDrawing">
      <xdr:col>24</xdr:col>
      <xdr:colOff>152400</xdr:colOff>
      <xdr:row>98</xdr:row>
      <xdr:rowOff>127635</xdr:rowOff>
    </xdr:to>
    <xdr:cxnSp macro="">
      <xdr:nvCxnSpPr>
        <xdr:cNvPr id="230" name="直線コネクタ 229"/>
        <xdr:cNvCxnSpPr/>
      </xdr:nvCxnSpPr>
      <xdr:spPr>
        <a:xfrm>
          <a:off x="4546600" y="1692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91440</xdr:rowOff>
    </xdr:from>
    <xdr:ext cx="598805" cy="259080"/>
    <xdr:sp macro="" textlink="">
      <xdr:nvSpPr>
        <xdr:cNvPr id="231" name="衛生費最大値テキスト"/>
        <xdr:cNvSpPr txBox="1"/>
      </xdr:nvSpPr>
      <xdr:spPr>
        <a:xfrm>
          <a:off x="4686300" y="1517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144780</xdr:rowOff>
    </xdr:from>
    <xdr:to xmlns:xdr="http://schemas.openxmlformats.org/drawingml/2006/spreadsheetDrawing">
      <xdr:col>24</xdr:col>
      <xdr:colOff>152400</xdr:colOff>
      <xdr:row>89</xdr:row>
      <xdr:rowOff>144780</xdr:rowOff>
    </xdr:to>
    <xdr:cxnSp macro="">
      <xdr:nvCxnSpPr>
        <xdr:cNvPr id="232" name="直線コネクタ 231"/>
        <xdr:cNvCxnSpPr/>
      </xdr:nvCxnSpPr>
      <xdr:spPr>
        <a:xfrm>
          <a:off x="4546600" y="1540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77470</xdr:rowOff>
    </xdr:from>
    <xdr:to xmlns:xdr="http://schemas.openxmlformats.org/drawingml/2006/spreadsheetDrawing">
      <xdr:col>24</xdr:col>
      <xdr:colOff>63500</xdr:colOff>
      <xdr:row>98</xdr:row>
      <xdr:rowOff>81280</xdr:rowOff>
    </xdr:to>
    <xdr:cxnSp macro="">
      <xdr:nvCxnSpPr>
        <xdr:cNvPr id="233" name="直線コネクタ 232"/>
        <xdr:cNvCxnSpPr/>
      </xdr:nvCxnSpPr>
      <xdr:spPr>
        <a:xfrm flipV="1">
          <a:off x="3797300" y="168795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15240</xdr:rowOff>
    </xdr:from>
    <xdr:ext cx="534670" cy="259080"/>
    <xdr:sp macro="" textlink="">
      <xdr:nvSpPr>
        <xdr:cNvPr id="234" name="衛生費平均値テキスト"/>
        <xdr:cNvSpPr txBox="1"/>
      </xdr:nvSpPr>
      <xdr:spPr>
        <a:xfrm>
          <a:off x="4686300" y="16645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163830</xdr:rowOff>
    </xdr:from>
    <xdr:to xmlns:xdr="http://schemas.openxmlformats.org/drawingml/2006/spreadsheetDrawing">
      <xdr:col>24</xdr:col>
      <xdr:colOff>114300</xdr:colOff>
      <xdr:row>98</xdr:row>
      <xdr:rowOff>93980</xdr:rowOff>
    </xdr:to>
    <xdr:sp macro="" textlink="">
      <xdr:nvSpPr>
        <xdr:cNvPr id="235" name="フローチャート: 判断 234"/>
        <xdr:cNvSpPr/>
      </xdr:nvSpPr>
      <xdr:spPr>
        <a:xfrm>
          <a:off x="45847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74930</xdr:rowOff>
    </xdr:from>
    <xdr:to xmlns:xdr="http://schemas.openxmlformats.org/drawingml/2006/spreadsheetDrawing">
      <xdr:col>19</xdr:col>
      <xdr:colOff>177800</xdr:colOff>
      <xdr:row>98</xdr:row>
      <xdr:rowOff>81280</xdr:rowOff>
    </xdr:to>
    <xdr:cxnSp macro="">
      <xdr:nvCxnSpPr>
        <xdr:cNvPr id="236" name="直線コネクタ 235"/>
        <xdr:cNvCxnSpPr/>
      </xdr:nvCxnSpPr>
      <xdr:spPr>
        <a:xfrm>
          <a:off x="2908300" y="168770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xdr:rowOff>
    </xdr:from>
    <xdr:to xmlns:xdr="http://schemas.openxmlformats.org/drawingml/2006/spreadsheetDrawing">
      <xdr:col>20</xdr:col>
      <xdr:colOff>38100</xdr:colOff>
      <xdr:row>98</xdr:row>
      <xdr:rowOff>102235</xdr:rowOff>
    </xdr:to>
    <xdr:sp macro="" textlink="">
      <xdr:nvSpPr>
        <xdr:cNvPr id="237" name="フローチャート: 判断 236"/>
        <xdr:cNvSpPr/>
      </xdr:nvSpPr>
      <xdr:spPr>
        <a:xfrm>
          <a:off x="3746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118745</xdr:rowOff>
    </xdr:from>
    <xdr:ext cx="533400" cy="259080"/>
    <xdr:sp macro="" textlink="">
      <xdr:nvSpPr>
        <xdr:cNvPr id="238" name="テキスト ボックス 237"/>
        <xdr:cNvSpPr txBox="1"/>
      </xdr:nvSpPr>
      <xdr:spPr>
        <a:xfrm>
          <a:off x="3529965" y="16577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50165</xdr:rowOff>
    </xdr:from>
    <xdr:to xmlns:xdr="http://schemas.openxmlformats.org/drawingml/2006/spreadsheetDrawing">
      <xdr:col>15</xdr:col>
      <xdr:colOff>50800</xdr:colOff>
      <xdr:row>98</xdr:row>
      <xdr:rowOff>74930</xdr:rowOff>
    </xdr:to>
    <xdr:cxnSp macro="">
      <xdr:nvCxnSpPr>
        <xdr:cNvPr id="239" name="直線コネクタ 238"/>
        <xdr:cNvCxnSpPr/>
      </xdr:nvCxnSpPr>
      <xdr:spPr>
        <a:xfrm>
          <a:off x="2019300" y="168522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166370</xdr:rowOff>
    </xdr:from>
    <xdr:to xmlns:xdr="http://schemas.openxmlformats.org/drawingml/2006/spreadsheetDrawing">
      <xdr:col>15</xdr:col>
      <xdr:colOff>101600</xdr:colOff>
      <xdr:row>98</xdr:row>
      <xdr:rowOff>95885</xdr:rowOff>
    </xdr:to>
    <xdr:sp macro="" textlink="">
      <xdr:nvSpPr>
        <xdr:cNvPr id="240" name="フローチャート: 判断 239"/>
        <xdr:cNvSpPr/>
      </xdr:nvSpPr>
      <xdr:spPr>
        <a:xfrm>
          <a:off x="2857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112395</xdr:rowOff>
    </xdr:from>
    <xdr:ext cx="533400" cy="257810"/>
    <xdr:sp macro="" textlink="">
      <xdr:nvSpPr>
        <xdr:cNvPr id="241" name="テキスト ボックス 240"/>
        <xdr:cNvSpPr txBox="1"/>
      </xdr:nvSpPr>
      <xdr:spPr>
        <a:xfrm>
          <a:off x="2640965" y="165715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50165</xdr:rowOff>
    </xdr:from>
    <xdr:to xmlns:xdr="http://schemas.openxmlformats.org/drawingml/2006/spreadsheetDrawing">
      <xdr:col>10</xdr:col>
      <xdr:colOff>114300</xdr:colOff>
      <xdr:row>98</xdr:row>
      <xdr:rowOff>96520</xdr:rowOff>
    </xdr:to>
    <xdr:cxnSp macro="">
      <xdr:nvCxnSpPr>
        <xdr:cNvPr id="242" name="直線コネクタ 241"/>
        <xdr:cNvCxnSpPr/>
      </xdr:nvCxnSpPr>
      <xdr:spPr>
        <a:xfrm flipV="1">
          <a:off x="1130300" y="1685226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43" name="フローチャート: 判断 242"/>
        <xdr:cNvSpPr/>
      </xdr:nvSpPr>
      <xdr:spPr>
        <a:xfrm>
          <a:off x="196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92075</xdr:rowOff>
    </xdr:from>
    <xdr:ext cx="533400" cy="259080"/>
    <xdr:sp macro="" textlink="">
      <xdr:nvSpPr>
        <xdr:cNvPr id="244" name="テキスト ボックス 243"/>
        <xdr:cNvSpPr txBox="1"/>
      </xdr:nvSpPr>
      <xdr:spPr>
        <a:xfrm>
          <a:off x="1751965" y="16894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29210</xdr:rowOff>
    </xdr:from>
    <xdr:to xmlns:xdr="http://schemas.openxmlformats.org/drawingml/2006/spreadsheetDrawing">
      <xdr:col>6</xdr:col>
      <xdr:colOff>38100</xdr:colOff>
      <xdr:row>98</xdr:row>
      <xdr:rowOff>130810</xdr:rowOff>
    </xdr:to>
    <xdr:sp macro="" textlink="">
      <xdr:nvSpPr>
        <xdr:cNvPr id="245" name="フローチャート: 判断 244"/>
        <xdr:cNvSpPr/>
      </xdr:nvSpPr>
      <xdr:spPr>
        <a:xfrm>
          <a:off x="1079500" y="168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147320</xdr:rowOff>
    </xdr:from>
    <xdr:ext cx="533400" cy="259080"/>
    <xdr:sp macro="" textlink="">
      <xdr:nvSpPr>
        <xdr:cNvPr id="246" name="テキスト ボックス 245"/>
        <xdr:cNvSpPr txBox="1"/>
      </xdr:nvSpPr>
      <xdr:spPr>
        <a:xfrm>
          <a:off x="862965" y="16606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26670</xdr:rowOff>
    </xdr:from>
    <xdr:to xmlns:xdr="http://schemas.openxmlformats.org/drawingml/2006/spreadsheetDrawing">
      <xdr:col>24</xdr:col>
      <xdr:colOff>114300</xdr:colOff>
      <xdr:row>98</xdr:row>
      <xdr:rowOff>128270</xdr:rowOff>
    </xdr:to>
    <xdr:sp macro="" textlink="">
      <xdr:nvSpPr>
        <xdr:cNvPr id="252" name="楕円 251"/>
        <xdr:cNvSpPr/>
      </xdr:nvSpPr>
      <xdr:spPr>
        <a:xfrm>
          <a:off x="45847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142240</xdr:rowOff>
    </xdr:from>
    <xdr:ext cx="534670" cy="259080"/>
    <xdr:sp macro="" textlink="">
      <xdr:nvSpPr>
        <xdr:cNvPr id="253" name="衛生費該当値テキスト"/>
        <xdr:cNvSpPr txBox="1"/>
      </xdr:nvSpPr>
      <xdr:spPr>
        <a:xfrm>
          <a:off x="4686300" y="16772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30480</xdr:rowOff>
    </xdr:from>
    <xdr:to xmlns:xdr="http://schemas.openxmlformats.org/drawingml/2006/spreadsheetDrawing">
      <xdr:col>20</xdr:col>
      <xdr:colOff>38100</xdr:colOff>
      <xdr:row>98</xdr:row>
      <xdr:rowOff>132080</xdr:rowOff>
    </xdr:to>
    <xdr:sp macro="" textlink="">
      <xdr:nvSpPr>
        <xdr:cNvPr id="254" name="楕円 253"/>
        <xdr:cNvSpPr/>
      </xdr:nvSpPr>
      <xdr:spPr>
        <a:xfrm>
          <a:off x="3746500" y="168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123190</xdr:rowOff>
    </xdr:from>
    <xdr:ext cx="533400" cy="257810"/>
    <xdr:sp macro="" textlink="">
      <xdr:nvSpPr>
        <xdr:cNvPr id="255" name="テキスト ボックス 254"/>
        <xdr:cNvSpPr txBox="1"/>
      </xdr:nvSpPr>
      <xdr:spPr>
        <a:xfrm>
          <a:off x="3529965" y="16925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24130</xdr:rowOff>
    </xdr:from>
    <xdr:to xmlns:xdr="http://schemas.openxmlformats.org/drawingml/2006/spreadsheetDrawing">
      <xdr:col>15</xdr:col>
      <xdr:colOff>101600</xdr:colOff>
      <xdr:row>98</xdr:row>
      <xdr:rowOff>125730</xdr:rowOff>
    </xdr:to>
    <xdr:sp macro="" textlink="">
      <xdr:nvSpPr>
        <xdr:cNvPr id="256" name="楕円 255"/>
        <xdr:cNvSpPr/>
      </xdr:nvSpPr>
      <xdr:spPr>
        <a:xfrm>
          <a:off x="2857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116840</xdr:rowOff>
    </xdr:from>
    <xdr:ext cx="533400" cy="259080"/>
    <xdr:sp macro="" textlink="">
      <xdr:nvSpPr>
        <xdr:cNvPr id="257" name="テキスト ボックス 256"/>
        <xdr:cNvSpPr txBox="1"/>
      </xdr:nvSpPr>
      <xdr:spPr>
        <a:xfrm>
          <a:off x="2640965" y="16918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58" name="楕円 257"/>
        <xdr:cNvSpPr/>
      </xdr:nvSpPr>
      <xdr:spPr>
        <a:xfrm>
          <a:off x="1968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117475</xdr:rowOff>
    </xdr:from>
    <xdr:ext cx="533400" cy="259080"/>
    <xdr:sp macro="" textlink="">
      <xdr:nvSpPr>
        <xdr:cNvPr id="259" name="テキスト ボックス 258"/>
        <xdr:cNvSpPr txBox="1"/>
      </xdr:nvSpPr>
      <xdr:spPr>
        <a:xfrm>
          <a:off x="1751965" y="16576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60" name="楕円 259"/>
        <xdr:cNvSpPr/>
      </xdr:nvSpPr>
      <xdr:spPr>
        <a:xfrm>
          <a:off x="1079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138430</xdr:rowOff>
    </xdr:from>
    <xdr:ext cx="533400" cy="259080"/>
    <xdr:sp macro="" textlink="">
      <xdr:nvSpPr>
        <xdr:cNvPr id="261" name="テキスト ボックス 260"/>
        <xdr:cNvSpPr txBox="1"/>
      </xdr:nvSpPr>
      <xdr:spPr>
        <a:xfrm>
          <a:off x="862965" y="16940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0" name="テキスト ボックス 269"/>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73" name="テキスト ボックス 272"/>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090" cy="259080"/>
    <xdr:sp macro="" textlink="">
      <xdr:nvSpPr>
        <xdr:cNvPr id="275" name="テキスト ボックス 274"/>
        <xdr:cNvSpPr txBox="1"/>
      </xdr:nvSpPr>
      <xdr:spPr>
        <a:xfrm>
          <a:off x="6136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6" name="直線コネクタ 275"/>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090" cy="257810"/>
    <xdr:sp macro="" textlink="">
      <xdr:nvSpPr>
        <xdr:cNvPr id="277" name="テキスト ボックス 276"/>
        <xdr:cNvSpPr txBox="1"/>
      </xdr:nvSpPr>
      <xdr:spPr>
        <a:xfrm>
          <a:off x="6136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090" cy="259080"/>
    <xdr:sp macro="" textlink="">
      <xdr:nvSpPr>
        <xdr:cNvPr id="279" name="テキスト ボックス 278"/>
        <xdr:cNvSpPr txBox="1"/>
      </xdr:nvSpPr>
      <xdr:spPr>
        <a:xfrm>
          <a:off x="6136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1" name="テキスト ボックス 280"/>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7810"/>
    <xdr:sp macro="" textlink="">
      <xdr:nvSpPr>
        <xdr:cNvPr id="283" name="テキスト ボックス 282"/>
        <xdr:cNvSpPr txBox="1"/>
      </xdr:nvSpPr>
      <xdr:spPr>
        <a:xfrm>
          <a:off x="6072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153670</xdr:rowOff>
    </xdr:from>
    <xdr:to xmlns:xdr="http://schemas.openxmlformats.org/drawingml/2006/spreadsheetDrawing">
      <xdr:col>54</xdr:col>
      <xdr:colOff>189865</xdr:colOff>
      <xdr:row>39</xdr:row>
      <xdr:rowOff>44450</xdr:rowOff>
    </xdr:to>
    <xdr:cxnSp macro="">
      <xdr:nvCxnSpPr>
        <xdr:cNvPr id="285" name="直線コネクタ 284"/>
        <xdr:cNvCxnSpPr/>
      </xdr:nvCxnSpPr>
      <xdr:spPr>
        <a:xfrm flipV="1">
          <a:off x="10475595" y="529717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6"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100330</xdr:rowOff>
    </xdr:from>
    <xdr:ext cx="534670" cy="257810"/>
    <xdr:sp macro="" textlink="">
      <xdr:nvSpPr>
        <xdr:cNvPr id="288" name="労働費最大値テキスト"/>
        <xdr:cNvSpPr txBox="1"/>
      </xdr:nvSpPr>
      <xdr:spPr>
        <a:xfrm>
          <a:off x="10528300" y="50723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153670</xdr:rowOff>
    </xdr:from>
    <xdr:to xmlns:xdr="http://schemas.openxmlformats.org/drawingml/2006/spreadsheetDrawing">
      <xdr:col>55</xdr:col>
      <xdr:colOff>88900</xdr:colOff>
      <xdr:row>30</xdr:row>
      <xdr:rowOff>153670</xdr:rowOff>
    </xdr:to>
    <xdr:cxnSp macro="">
      <xdr:nvCxnSpPr>
        <xdr:cNvPr id="289" name="直線コネクタ 288"/>
        <xdr:cNvCxnSpPr/>
      </xdr:nvCxnSpPr>
      <xdr:spPr>
        <a:xfrm>
          <a:off x="10388600" y="5297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34925</xdr:rowOff>
    </xdr:from>
    <xdr:to xmlns:xdr="http://schemas.openxmlformats.org/drawingml/2006/spreadsheetDrawing">
      <xdr:col>55</xdr:col>
      <xdr:colOff>0</xdr:colOff>
      <xdr:row>39</xdr:row>
      <xdr:rowOff>38100</xdr:rowOff>
    </xdr:to>
    <xdr:cxnSp macro="">
      <xdr:nvCxnSpPr>
        <xdr:cNvPr id="290" name="直線コネクタ 289"/>
        <xdr:cNvCxnSpPr/>
      </xdr:nvCxnSpPr>
      <xdr:spPr>
        <a:xfrm>
          <a:off x="9639300" y="67214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103505</xdr:rowOff>
    </xdr:from>
    <xdr:ext cx="378460" cy="259080"/>
    <xdr:sp macro="" textlink="">
      <xdr:nvSpPr>
        <xdr:cNvPr id="291" name="労働費平均値テキスト"/>
        <xdr:cNvSpPr txBox="1"/>
      </xdr:nvSpPr>
      <xdr:spPr>
        <a:xfrm>
          <a:off x="10528300" y="64471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80645</xdr:rowOff>
    </xdr:from>
    <xdr:to xmlns:xdr="http://schemas.openxmlformats.org/drawingml/2006/spreadsheetDrawing">
      <xdr:col>55</xdr:col>
      <xdr:colOff>50800</xdr:colOff>
      <xdr:row>39</xdr:row>
      <xdr:rowOff>10795</xdr:rowOff>
    </xdr:to>
    <xdr:sp macro="" textlink="">
      <xdr:nvSpPr>
        <xdr:cNvPr id="292" name="フローチャート: 判断 291"/>
        <xdr:cNvSpPr/>
      </xdr:nvSpPr>
      <xdr:spPr>
        <a:xfrm>
          <a:off x="10426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33020</xdr:rowOff>
    </xdr:from>
    <xdr:to xmlns:xdr="http://schemas.openxmlformats.org/drawingml/2006/spreadsheetDrawing">
      <xdr:col>50</xdr:col>
      <xdr:colOff>114300</xdr:colOff>
      <xdr:row>39</xdr:row>
      <xdr:rowOff>34925</xdr:rowOff>
    </xdr:to>
    <xdr:cxnSp macro="">
      <xdr:nvCxnSpPr>
        <xdr:cNvPr id="293" name="直線コネクタ 292"/>
        <xdr:cNvCxnSpPr/>
      </xdr:nvCxnSpPr>
      <xdr:spPr>
        <a:xfrm>
          <a:off x="8750300" y="67195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94" name="フローチャート: 判断 293"/>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38100</xdr:rowOff>
    </xdr:from>
    <xdr:ext cx="378460" cy="259080"/>
    <xdr:sp macro="" textlink="">
      <xdr:nvSpPr>
        <xdr:cNvPr id="295" name="テキスト ボックス 294"/>
        <xdr:cNvSpPr txBox="1"/>
      </xdr:nvSpPr>
      <xdr:spPr>
        <a:xfrm>
          <a:off x="9450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30480</xdr:rowOff>
    </xdr:from>
    <xdr:to xmlns:xdr="http://schemas.openxmlformats.org/drawingml/2006/spreadsheetDrawing">
      <xdr:col>45</xdr:col>
      <xdr:colOff>177800</xdr:colOff>
      <xdr:row>39</xdr:row>
      <xdr:rowOff>33020</xdr:rowOff>
    </xdr:to>
    <xdr:cxnSp macro="">
      <xdr:nvCxnSpPr>
        <xdr:cNvPr id="296" name="直線コネクタ 295"/>
        <xdr:cNvCxnSpPr/>
      </xdr:nvCxnSpPr>
      <xdr:spPr>
        <a:xfrm>
          <a:off x="7861300" y="6717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92710</xdr:rowOff>
    </xdr:from>
    <xdr:to xmlns:xdr="http://schemas.openxmlformats.org/drawingml/2006/spreadsheetDrawing">
      <xdr:col>46</xdr:col>
      <xdr:colOff>38100</xdr:colOff>
      <xdr:row>39</xdr:row>
      <xdr:rowOff>22860</xdr:rowOff>
    </xdr:to>
    <xdr:sp macro="" textlink="">
      <xdr:nvSpPr>
        <xdr:cNvPr id="297" name="フローチャート: 判断 296"/>
        <xdr:cNvSpPr/>
      </xdr:nvSpPr>
      <xdr:spPr>
        <a:xfrm>
          <a:off x="8699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39370</xdr:rowOff>
    </xdr:from>
    <xdr:ext cx="378460" cy="259080"/>
    <xdr:sp macro="" textlink="">
      <xdr:nvSpPr>
        <xdr:cNvPr id="298" name="テキスト ボックス 297"/>
        <xdr:cNvSpPr txBox="1"/>
      </xdr:nvSpPr>
      <xdr:spPr>
        <a:xfrm>
          <a:off x="8561070" y="63830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29210</xdr:rowOff>
    </xdr:from>
    <xdr:to xmlns:xdr="http://schemas.openxmlformats.org/drawingml/2006/spreadsheetDrawing">
      <xdr:col>41</xdr:col>
      <xdr:colOff>50800</xdr:colOff>
      <xdr:row>39</xdr:row>
      <xdr:rowOff>30480</xdr:rowOff>
    </xdr:to>
    <xdr:cxnSp macro="">
      <xdr:nvCxnSpPr>
        <xdr:cNvPr id="299" name="直線コネクタ 298"/>
        <xdr:cNvCxnSpPr/>
      </xdr:nvCxnSpPr>
      <xdr:spPr>
        <a:xfrm>
          <a:off x="6972300" y="67157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90170</xdr:rowOff>
    </xdr:from>
    <xdr:to xmlns:xdr="http://schemas.openxmlformats.org/drawingml/2006/spreadsheetDrawing">
      <xdr:col>41</xdr:col>
      <xdr:colOff>101600</xdr:colOff>
      <xdr:row>39</xdr:row>
      <xdr:rowOff>20320</xdr:rowOff>
    </xdr:to>
    <xdr:sp macro="" textlink="">
      <xdr:nvSpPr>
        <xdr:cNvPr id="300" name="フローチャート: 判断 299"/>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36830</xdr:rowOff>
    </xdr:from>
    <xdr:ext cx="378460" cy="259080"/>
    <xdr:sp macro="" textlink="">
      <xdr:nvSpPr>
        <xdr:cNvPr id="301" name="テキスト ボックス 300"/>
        <xdr:cNvSpPr txBox="1"/>
      </xdr:nvSpPr>
      <xdr:spPr>
        <a:xfrm>
          <a:off x="7672070" y="63804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86360</xdr:rowOff>
    </xdr:from>
    <xdr:to xmlns:xdr="http://schemas.openxmlformats.org/drawingml/2006/spreadsheetDrawing">
      <xdr:col>36</xdr:col>
      <xdr:colOff>165100</xdr:colOff>
      <xdr:row>39</xdr:row>
      <xdr:rowOff>16510</xdr:rowOff>
    </xdr:to>
    <xdr:sp macro="" textlink="">
      <xdr:nvSpPr>
        <xdr:cNvPr id="302" name="フローチャート: 判断 301"/>
        <xdr:cNvSpPr/>
      </xdr:nvSpPr>
      <xdr:spPr>
        <a:xfrm>
          <a:off x="6921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33020</xdr:rowOff>
    </xdr:from>
    <xdr:ext cx="378460" cy="259080"/>
    <xdr:sp macro="" textlink="">
      <xdr:nvSpPr>
        <xdr:cNvPr id="303" name="テキスト ボックス 302"/>
        <xdr:cNvSpPr txBox="1"/>
      </xdr:nvSpPr>
      <xdr:spPr>
        <a:xfrm>
          <a:off x="6783070" y="6376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158750</xdr:rowOff>
    </xdr:from>
    <xdr:to xmlns:xdr="http://schemas.openxmlformats.org/drawingml/2006/spreadsheetDrawing">
      <xdr:col>55</xdr:col>
      <xdr:colOff>50800</xdr:colOff>
      <xdr:row>39</xdr:row>
      <xdr:rowOff>88900</xdr:rowOff>
    </xdr:to>
    <xdr:sp macro="" textlink="">
      <xdr:nvSpPr>
        <xdr:cNvPr id="309" name="楕円 308"/>
        <xdr:cNvSpPr/>
      </xdr:nvSpPr>
      <xdr:spPr>
        <a:xfrm>
          <a:off x="10426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73660</xdr:rowOff>
    </xdr:from>
    <xdr:ext cx="313690" cy="259080"/>
    <xdr:sp macro="" textlink="">
      <xdr:nvSpPr>
        <xdr:cNvPr id="310" name="労働費該当値テキスト"/>
        <xdr:cNvSpPr txBox="1"/>
      </xdr:nvSpPr>
      <xdr:spPr>
        <a:xfrm>
          <a:off x="10528300" y="65887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155575</xdr:rowOff>
    </xdr:from>
    <xdr:to xmlns:xdr="http://schemas.openxmlformats.org/drawingml/2006/spreadsheetDrawing">
      <xdr:col>50</xdr:col>
      <xdr:colOff>165100</xdr:colOff>
      <xdr:row>39</xdr:row>
      <xdr:rowOff>86360</xdr:rowOff>
    </xdr:to>
    <xdr:sp macro="" textlink="">
      <xdr:nvSpPr>
        <xdr:cNvPr id="311" name="楕円 310"/>
        <xdr:cNvSpPr/>
      </xdr:nvSpPr>
      <xdr:spPr>
        <a:xfrm>
          <a:off x="95885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76835</xdr:rowOff>
    </xdr:from>
    <xdr:ext cx="313690" cy="257810"/>
    <xdr:sp macro="" textlink="">
      <xdr:nvSpPr>
        <xdr:cNvPr id="312" name="テキスト ボックス 311"/>
        <xdr:cNvSpPr txBox="1"/>
      </xdr:nvSpPr>
      <xdr:spPr>
        <a:xfrm>
          <a:off x="9482455" y="676338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153670</xdr:rowOff>
    </xdr:from>
    <xdr:to xmlns:xdr="http://schemas.openxmlformats.org/drawingml/2006/spreadsheetDrawing">
      <xdr:col>46</xdr:col>
      <xdr:colOff>38100</xdr:colOff>
      <xdr:row>39</xdr:row>
      <xdr:rowOff>83820</xdr:rowOff>
    </xdr:to>
    <xdr:sp macro="" textlink="">
      <xdr:nvSpPr>
        <xdr:cNvPr id="313" name="楕円 312"/>
        <xdr:cNvSpPr/>
      </xdr:nvSpPr>
      <xdr:spPr>
        <a:xfrm>
          <a:off x="8699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74930</xdr:rowOff>
    </xdr:from>
    <xdr:ext cx="313690" cy="257810"/>
    <xdr:sp macro="" textlink="">
      <xdr:nvSpPr>
        <xdr:cNvPr id="314" name="テキスト ボックス 313"/>
        <xdr:cNvSpPr txBox="1"/>
      </xdr:nvSpPr>
      <xdr:spPr>
        <a:xfrm>
          <a:off x="8593455" y="676148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151130</xdr:rowOff>
    </xdr:from>
    <xdr:to xmlns:xdr="http://schemas.openxmlformats.org/drawingml/2006/spreadsheetDrawing">
      <xdr:col>41</xdr:col>
      <xdr:colOff>101600</xdr:colOff>
      <xdr:row>39</xdr:row>
      <xdr:rowOff>81280</xdr:rowOff>
    </xdr:to>
    <xdr:sp macro="" textlink="">
      <xdr:nvSpPr>
        <xdr:cNvPr id="315" name="楕円 314"/>
        <xdr:cNvSpPr/>
      </xdr:nvSpPr>
      <xdr:spPr>
        <a:xfrm>
          <a:off x="7810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72390</xdr:rowOff>
    </xdr:from>
    <xdr:ext cx="378460" cy="259080"/>
    <xdr:sp macro="" textlink="">
      <xdr:nvSpPr>
        <xdr:cNvPr id="316" name="テキスト ボックス 315"/>
        <xdr:cNvSpPr txBox="1"/>
      </xdr:nvSpPr>
      <xdr:spPr>
        <a:xfrm>
          <a:off x="7672070" y="6758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149225</xdr:rowOff>
    </xdr:from>
    <xdr:to xmlns:xdr="http://schemas.openxmlformats.org/drawingml/2006/spreadsheetDrawing">
      <xdr:col>36</xdr:col>
      <xdr:colOff>165100</xdr:colOff>
      <xdr:row>39</xdr:row>
      <xdr:rowOff>79375</xdr:rowOff>
    </xdr:to>
    <xdr:sp macro="" textlink="">
      <xdr:nvSpPr>
        <xdr:cNvPr id="317" name="楕円 316"/>
        <xdr:cNvSpPr/>
      </xdr:nvSpPr>
      <xdr:spPr>
        <a:xfrm>
          <a:off x="6921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70485</xdr:rowOff>
    </xdr:from>
    <xdr:ext cx="378460" cy="259080"/>
    <xdr:sp macro="" textlink="">
      <xdr:nvSpPr>
        <xdr:cNvPr id="318" name="テキスト ボックス 317"/>
        <xdr:cNvSpPr txBox="1"/>
      </xdr:nvSpPr>
      <xdr:spPr>
        <a:xfrm>
          <a:off x="6783070" y="67570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7" name="テキスト ボックス 326"/>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30" name="テキスト ボックス 329"/>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2" name="テキスト ボックス 331"/>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3" name="直線コネクタ 33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7810"/>
    <xdr:sp macro="" textlink="">
      <xdr:nvSpPr>
        <xdr:cNvPr id="334" name="テキスト ボックス 333"/>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6" name="テキスト ボックス 335"/>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8" name="テキスト ボックス 337"/>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7810"/>
    <xdr:sp macro="" textlink="">
      <xdr:nvSpPr>
        <xdr:cNvPr id="340" name="テキスト ボックス 339"/>
        <xdr:cNvSpPr txBox="1"/>
      </xdr:nvSpPr>
      <xdr:spPr>
        <a:xfrm>
          <a:off x="6072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136525</xdr:rowOff>
    </xdr:from>
    <xdr:to xmlns:xdr="http://schemas.openxmlformats.org/drawingml/2006/spreadsheetDrawing">
      <xdr:col>54</xdr:col>
      <xdr:colOff>189865</xdr:colOff>
      <xdr:row>59</xdr:row>
      <xdr:rowOff>40640</xdr:rowOff>
    </xdr:to>
    <xdr:cxnSp macro="">
      <xdr:nvCxnSpPr>
        <xdr:cNvPr id="342" name="直線コネクタ 341"/>
        <xdr:cNvCxnSpPr/>
      </xdr:nvCxnSpPr>
      <xdr:spPr>
        <a:xfrm flipV="1">
          <a:off x="10475595" y="8709025"/>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378460" cy="257810"/>
    <xdr:sp macro="" textlink="">
      <xdr:nvSpPr>
        <xdr:cNvPr id="343" name="農林水産業費最小値テキスト"/>
        <xdr:cNvSpPr txBox="1"/>
      </xdr:nvSpPr>
      <xdr:spPr>
        <a:xfrm>
          <a:off x="10528300" y="1015936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44" name="直線コネクタ 343"/>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83185</xdr:rowOff>
    </xdr:from>
    <xdr:ext cx="534670" cy="259080"/>
    <xdr:sp macro="" textlink="">
      <xdr:nvSpPr>
        <xdr:cNvPr id="345" name="農林水産業費最大値テキスト"/>
        <xdr:cNvSpPr txBox="1"/>
      </xdr:nvSpPr>
      <xdr:spPr>
        <a:xfrm>
          <a:off x="10528300" y="8484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136525</xdr:rowOff>
    </xdr:from>
    <xdr:to xmlns:xdr="http://schemas.openxmlformats.org/drawingml/2006/spreadsheetDrawing">
      <xdr:col>55</xdr:col>
      <xdr:colOff>88900</xdr:colOff>
      <xdr:row>50</xdr:row>
      <xdr:rowOff>136525</xdr:rowOff>
    </xdr:to>
    <xdr:cxnSp macro="">
      <xdr:nvCxnSpPr>
        <xdr:cNvPr id="346" name="直線コネクタ 345"/>
        <xdr:cNvCxnSpPr/>
      </xdr:nvCxnSpPr>
      <xdr:spPr>
        <a:xfrm>
          <a:off x="10388600" y="8709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21590</xdr:rowOff>
    </xdr:from>
    <xdr:to xmlns:xdr="http://schemas.openxmlformats.org/drawingml/2006/spreadsheetDrawing">
      <xdr:col>55</xdr:col>
      <xdr:colOff>0</xdr:colOff>
      <xdr:row>58</xdr:row>
      <xdr:rowOff>38100</xdr:rowOff>
    </xdr:to>
    <xdr:cxnSp macro="">
      <xdr:nvCxnSpPr>
        <xdr:cNvPr id="347" name="直線コネクタ 346"/>
        <xdr:cNvCxnSpPr/>
      </xdr:nvCxnSpPr>
      <xdr:spPr>
        <a:xfrm>
          <a:off x="9639300" y="996569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128905</xdr:rowOff>
    </xdr:from>
    <xdr:ext cx="469900" cy="259080"/>
    <xdr:sp macro="" textlink="">
      <xdr:nvSpPr>
        <xdr:cNvPr id="348" name="農林水産業費平均値テキスト"/>
        <xdr:cNvSpPr txBox="1"/>
      </xdr:nvSpPr>
      <xdr:spPr>
        <a:xfrm>
          <a:off x="10528300" y="9730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106045</xdr:rowOff>
    </xdr:from>
    <xdr:to xmlns:xdr="http://schemas.openxmlformats.org/drawingml/2006/spreadsheetDrawing">
      <xdr:col>55</xdr:col>
      <xdr:colOff>50800</xdr:colOff>
      <xdr:row>58</xdr:row>
      <xdr:rowOff>36195</xdr:rowOff>
    </xdr:to>
    <xdr:sp macro="" textlink="">
      <xdr:nvSpPr>
        <xdr:cNvPr id="349" name="フローチャート: 判断 348"/>
        <xdr:cNvSpPr/>
      </xdr:nvSpPr>
      <xdr:spPr>
        <a:xfrm>
          <a:off x="10426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21590</xdr:rowOff>
    </xdr:from>
    <xdr:to xmlns:xdr="http://schemas.openxmlformats.org/drawingml/2006/spreadsheetDrawing">
      <xdr:col>50</xdr:col>
      <xdr:colOff>114300</xdr:colOff>
      <xdr:row>58</xdr:row>
      <xdr:rowOff>26035</xdr:rowOff>
    </xdr:to>
    <xdr:cxnSp macro="">
      <xdr:nvCxnSpPr>
        <xdr:cNvPr id="350" name="直線コネクタ 349"/>
        <xdr:cNvCxnSpPr/>
      </xdr:nvCxnSpPr>
      <xdr:spPr>
        <a:xfrm flipV="1">
          <a:off x="8750300" y="99656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96520</xdr:rowOff>
    </xdr:from>
    <xdr:to xmlns:xdr="http://schemas.openxmlformats.org/drawingml/2006/spreadsheetDrawing">
      <xdr:col>50</xdr:col>
      <xdr:colOff>165100</xdr:colOff>
      <xdr:row>58</xdr:row>
      <xdr:rowOff>26670</xdr:rowOff>
    </xdr:to>
    <xdr:sp macro="" textlink="">
      <xdr:nvSpPr>
        <xdr:cNvPr id="351" name="フローチャート: 判断 350"/>
        <xdr:cNvSpPr/>
      </xdr:nvSpPr>
      <xdr:spPr>
        <a:xfrm>
          <a:off x="95885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43180</xdr:rowOff>
    </xdr:from>
    <xdr:ext cx="468630" cy="257810"/>
    <xdr:sp macro="" textlink="">
      <xdr:nvSpPr>
        <xdr:cNvPr id="352" name="テキスト ボックス 351"/>
        <xdr:cNvSpPr txBox="1"/>
      </xdr:nvSpPr>
      <xdr:spPr>
        <a:xfrm>
          <a:off x="9404350" y="9644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26035</xdr:rowOff>
    </xdr:from>
    <xdr:to xmlns:xdr="http://schemas.openxmlformats.org/drawingml/2006/spreadsheetDrawing">
      <xdr:col>45</xdr:col>
      <xdr:colOff>177800</xdr:colOff>
      <xdr:row>58</xdr:row>
      <xdr:rowOff>59055</xdr:rowOff>
    </xdr:to>
    <xdr:cxnSp macro="">
      <xdr:nvCxnSpPr>
        <xdr:cNvPr id="353" name="直線コネクタ 352"/>
        <xdr:cNvCxnSpPr/>
      </xdr:nvCxnSpPr>
      <xdr:spPr>
        <a:xfrm flipV="1">
          <a:off x="7861300" y="99701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98425</xdr:rowOff>
    </xdr:from>
    <xdr:to xmlns:xdr="http://schemas.openxmlformats.org/drawingml/2006/spreadsheetDrawing">
      <xdr:col>46</xdr:col>
      <xdr:colOff>38100</xdr:colOff>
      <xdr:row>58</xdr:row>
      <xdr:rowOff>29210</xdr:rowOff>
    </xdr:to>
    <xdr:sp macro="" textlink="">
      <xdr:nvSpPr>
        <xdr:cNvPr id="354" name="フローチャート: 判断 353"/>
        <xdr:cNvSpPr/>
      </xdr:nvSpPr>
      <xdr:spPr>
        <a:xfrm>
          <a:off x="8699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45085</xdr:rowOff>
    </xdr:from>
    <xdr:ext cx="468630" cy="258445"/>
    <xdr:sp macro="" textlink="">
      <xdr:nvSpPr>
        <xdr:cNvPr id="355" name="テキスト ボックス 354"/>
        <xdr:cNvSpPr txBox="1"/>
      </xdr:nvSpPr>
      <xdr:spPr>
        <a:xfrm>
          <a:off x="8515350" y="96462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41275</xdr:rowOff>
    </xdr:from>
    <xdr:to xmlns:xdr="http://schemas.openxmlformats.org/drawingml/2006/spreadsheetDrawing">
      <xdr:col>41</xdr:col>
      <xdr:colOff>50800</xdr:colOff>
      <xdr:row>58</xdr:row>
      <xdr:rowOff>59055</xdr:rowOff>
    </xdr:to>
    <xdr:cxnSp macro="">
      <xdr:nvCxnSpPr>
        <xdr:cNvPr id="356" name="直線コネクタ 355"/>
        <xdr:cNvCxnSpPr/>
      </xdr:nvCxnSpPr>
      <xdr:spPr>
        <a:xfrm>
          <a:off x="6972300" y="981392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90805</xdr:rowOff>
    </xdr:from>
    <xdr:to xmlns:xdr="http://schemas.openxmlformats.org/drawingml/2006/spreadsheetDrawing">
      <xdr:col>41</xdr:col>
      <xdr:colOff>101600</xdr:colOff>
      <xdr:row>58</xdr:row>
      <xdr:rowOff>20955</xdr:rowOff>
    </xdr:to>
    <xdr:sp macro="" textlink="">
      <xdr:nvSpPr>
        <xdr:cNvPr id="357" name="フローチャート: 判断 356"/>
        <xdr:cNvSpPr/>
      </xdr:nvSpPr>
      <xdr:spPr>
        <a:xfrm>
          <a:off x="7810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37465</xdr:rowOff>
    </xdr:from>
    <xdr:ext cx="468630" cy="259080"/>
    <xdr:sp macro="" textlink="">
      <xdr:nvSpPr>
        <xdr:cNvPr id="358" name="テキスト ボックス 357"/>
        <xdr:cNvSpPr txBox="1"/>
      </xdr:nvSpPr>
      <xdr:spPr>
        <a:xfrm>
          <a:off x="7626350" y="9638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111760</xdr:rowOff>
    </xdr:from>
    <xdr:to xmlns:xdr="http://schemas.openxmlformats.org/drawingml/2006/spreadsheetDrawing">
      <xdr:col>36</xdr:col>
      <xdr:colOff>165100</xdr:colOff>
      <xdr:row>58</xdr:row>
      <xdr:rowOff>41910</xdr:rowOff>
    </xdr:to>
    <xdr:sp macro="" textlink="">
      <xdr:nvSpPr>
        <xdr:cNvPr id="359" name="フローチャート: 判断 358"/>
        <xdr:cNvSpPr/>
      </xdr:nvSpPr>
      <xdr:spPr>
        <a:xfrm>
          <a:off x="6921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33020</xdr:rowOff>
    </xdr:from>
    <xdr:ext cx="468630" cy="259080"/>
    <xdr:sp macro="" textlink="">
      <xdr:nvSpPr>
        <xdr:cNvPr id="360" name="テキスト ボックス 359"/>
        <xdr:cNvSpPr txBox="1"/>
      </xdr:nvSpPr>
      <xdr:spPr>
        <a:xfrm>
          <a:off x="6737350" y="9977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158750</xdr:rowOff>
    </xdr:from>
    <xdr:to xmlns:xdr="http://schemas.openxmlformats.org/drawingml/2006/spreadsheetDrawing">
      <xdr:col>55</xdr:col>
      <xdr:colOff>50800</xdr:colOff>
      <xdr:row>58</xdr:row>
      <xdr:rowOff>88900</xdr:rowOff>
    </xdr:to>
    <xdr:sp macro="" textlink="">
      <xdr:nvSpPr>
        <xdr:cNvPr id="366" name="楕円 365"/>
        <xdr:cNvSpPr/>
      </xdr:nvSpPr>
      <xdr:spPr>
        <a:xfrm>
          <a:off x="10426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137160</xdr:rowOff>
    </xdr:from>
    <xdr:ext cx="469900" cy="259080"/>
    <xdr:sp macro="" textlink="">
      <xdr:nvSpPr>
        <xdr:cNvPr id="367" name="農林水産業費該当値テキスト"/>
        <xdr:cNvSpPr txBox="1"/>
      </xdr:nvSpPr>
      <xdr:spPr>
        <a:xfrm>
          <a:off x="10528300" y="9909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142240</xdr:rowOff>
    </xdr:from>
    <xdr:to xmlns:xdr="http://schemas.openxmlformats.org/drawingml/2006/spreadsheetDrawing">
      <xdr:col>50</xdr:col>
      <xdr:colOff>165100</xdr:colOff>
      <xdr:row>58</xdr:row>
      <xdr:rowOff>72390</xdr:rowOff>
    </xdr:to>
    <xdr:sp macro="" textlink="">
      <xdr:nvSpPr>
        <xdr:cNvPr id="368" name="楕円 367"/>
        <xdr:cNvSpPr/>
      </xdr:nvSpPr>
      <xdr:spPr>
        <a:xfrm>
          <a:off x="9588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63500</xdr:rowOff>
    </xdr:from>
    <xdr:ext cx="468630" cy="257810"/>
    <xdr:sp macro="" textlink="">
      <xdr:nvSpPr>
        <xdr:cNvPr id="369" name="テキスト ボックス 368"/>
        <xdr:cNvSpPr txBox="1"/>
      </xdr:nvSpPr>
      <xdr:spPr>
        <a:xfrm>
          <a:off x="9404350" y="100076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146685</xdr:rowOff>
    </xdr:from>
    <xdr:to xmlns:xdr="http://schemas.openxmlformats.org/drawingml/2006/spreadsheetDrawing">
      <xdr:col>46</xdr:col>
      <xdr:colOff>38100</xdr:colOff>
      <xdr:row>58</xdr:row>
      <xdr:rowOff>76835</xdr:rowOff>
    </xdr:to>
    <xdr:sp macro="" textlink="">
      <xdr:nvSpPr>
        <xdr:cNvPr id="370" name="楕円 369"/>
        <xdr:cNvSpPr/>
      </xdr:nvSpPr>
      <xdr:spPr>
        <a:xfrm>
          <a:off x="8699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67945</xdr:rowOff>
    </xdr:from>
    <xdr:ext cx="468630" cy="258445"/>
    <xdr:sp macro="" textlink="">
      <xdr:nvSpPr>
        <xdr:cNvPr id="371" name="テキスト ボックス 370"/>
        <xdr:cNvSpPr txBox="1"/>
      </xdr:nvSpPr>
      <xdr:spPr>
        <a:xfrm>
          <a:off x="8515350" y="100120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8255</xdr:rowOff>
    </xdr:from>
    <xdr:to xmlns:xdr="http://schemas.openxmlformats.org/drawingml/2006/spreadsheetDrawing">
      <xdr:col>41</xdr:col>
      <xdr:colOff>101600</xdr:colOff>
      <xdr:row>58</xdr:row>
      <xdr:rowOff>109855</xdr:rowOff>
    </xdr:to>
    <xdr:sp macro="" textlink="">
      <xdr:nvSpPr>
        <xdr:cNvPr id="372" name="楕円 371"/>
        <xdr:cNvSpPr/>
      </xdr:nvSpPr>
      <xdr:spPr>
        <a:xfrm>
          <a:off x="7810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100965</xdr:rowOff>
    </xdr:from>
    <xdr:ext cx="468630" cy="257810"/>
    <xdr:sp macro="" textlink="">
      <xdr:nvSpPr>
        <xdr:cNvPr id="373" name="テキスト ボックス 372"/>
        <xdr:cNvSpPr txBox="1"/>
      </xdr:nvSpPr>
      <xdr:spPr>
        <a:xfrm>
          <a:off x="7626350" y="100450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161925</xdr:rowOff>
    </xdr:from>
    <xdr:to xmlns:xdr="http://schemas.openxmlformats.org/drawingml/2006/spreadsheetDrawing">
      <xdr:col>36</xdr:col>
      <xdr:colOff>165100</xdr:colOff>
      <xdr:row>57</xdr:row>
      <xdr:rowOff>92075</xdr:rowOff>
    </xdr:to>
    <xdr:sp macro="" textlink="">
      <xdr:nvSpPr>
        <xdr:cNvPr id="374" name="楕円 373"/>
        <xdr:cNvSpPr/>
      </xdr:nvSpPr>
      <xdr:spPr>
        <a:xfrm>
          <a:off x="69215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109220</xdr:rowOff>
    </xdr:from>
    <xdr:ext cx="468630" cy="257810"/>
    <xdr:sp macro="" textlink="">
      <xdr:nvSpPr>
        <xdr:cNvPr id="375" name="テキスト ボックス 374"/>
        <xdr:cNvSpPr txBox="1"/>
      </xdr:nvSpPr>
      <xdr:spPr>
        <a:xfrm>
          <a:off x="6737350" y="95389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4" name="テキスト ボックス 383"/>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7" name="テキスト ボックス 386"/>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91" name="テキスト ボックス 390"/>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5" name="テキスト ボックス 39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7810"/>
    <xdr:sp macro="" textlink="">
      <xdr:nvSpPr>
        <xdr:cNvPr id="397" name="テキスト ボックス 396"/>
        <xdr:cNvSpPr txBox="1"/>
      </xdr:nvSpPr>
      <xdr:spPr>
        <a:xfrm>
          <a:off x="6072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8890</xdr:rowOff>
    </xdr:from>
    <xdr:to xmlns:xdr="http://schemas.openxmlformats.org/drawingml/2006/spreadsheetDrawing">
      <xdr:col>54</xdr:col>
      <xdr:colOff>189865</xdr:colOff>
      <xdr:row>79</xdr:row>
      <xdr:rowOff>15240</xdr:rowOff>
    </xdr:to>
    <xdr:cxnSp macro="">
      <xdr:nvCxnSpPr>
        <xdr:cNvPr id="399" name="直線コネクタ 398"/>
        <xdr:cNvCxnSpPr/>
      </xdr:nvCxnSpPr>
      <xdr:spPr>
        <a:xfrm flipV="1">
          <a:off x="10475595" y="12010390"/>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19050</xdr:rowOff>
    </xdr:from>
    <xdr:ext cx="378460" cy="257810"/>
    <xdr:sp macro="" textlink="">
      <xdr:nvSpPr>
        <xdr:cNvPr id="400" name="商工費最小値テキスト"/>
        <xdr:cNvSpPr txBox="1"/>
      </xdr:nvSpPr>
      <xdr:spPr>
        <a:xfrm>
          <a:off x="10528300" y="1356360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401" name="直線コネクタ 400"/>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127000</xdr:rowOff>
    </xdr:from>
    <xdr:ext cx="534670" cy="259080"/>
    <xdr:sp macro="" textlink="">
      <xdr:nvSpPr>
        <xdr:cNvPr id="402" name="商工費最大値テキスト"/>
        <xdr:cNvSpPr txBox="1"/>
      </xdr:nvSpPr>
      <xdr:spPr>
        <a:xfrm>
          <a:off x="10528300" y="11785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8890</xdr:rowOff>
    </xdr:from>
    <xdr:to xmlns:xdr="http://schemas.openxmlformats.org/drawingml/2006/spreadsheetDrawing">
      <xdr:col>55</xdr:col>
      <xdr:colOff>88900</xdr:colOff>
      <xdr:row>70</xdr:row>
      <xdr:rowOff>8890</xdr:rowOff>
    </xdr:to>
    <xdr:cxnSp macro="">
      <xdr:nvCxnSpPr>
        <xdr:cNvPr id="403" name="直線コネクタ 402"/>
        <xdr:cNvCxnSpPr/>
      </xdr:nvCxnSpPr>
      <xdr:spPr>
        <a:xfrm>
          <a:off x="10388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128905</xdr:rowOff>
    </xdr:from>
    <xdr:to xmlns:xdr="http://schemas.openxmlformats.org/drawingml/2006/spreadsheetDrawing">
      <xdr:col>55</xdr:col>
      <xdr:colOff>0</xdr:colOff>
      <xdr:row>77</xdr:row>
      <xdr:rowOff>60960</xdr:rowOff>
    </xdr:to>
    <xdr:cxnSp macro="">
      <xdr:nvCxnSpPr>
        <xdr:cNvPr id="404" name="直線コネクタ 403"/>
        <xdr:cNvCxnSpPr/>
      </xdr:nvCxnSpPr>
      <xdr:spPr>
        <a:xfrm>
          <a:off x="9639300" y="1315910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xdr:rowOff>
    </xdr:from>
    <xdr:ext cx="469900" cy="259080"/>
    <xdr:sp macro="" textlink="">
      <xdr:nvSpPr>
        <xdr:cNvPr id="405" name="商工費平均値テキスト"/>
        <xdr:cNvSpPr txBox="1"/>
      </xdr:nvSpPr>
      <xdr:spPr>
        <a:xfrm>
          <a:off x="10528300" y="1321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35560</xdr:rowOff>
    </xdr:from>
    <xdr:to xmlns:xdr="http://schemas.openxmlformats.org/drawingml/2006/spreadsheetDrawing">
      <xdr:col>55</xdr:col>
      <xdr:colOff>50800</xdr:colOff>
      <xdr:row>77</xdr:row>
      <xdr:rowOff>137160</xdr:rowOff>
    </xdr:to>
    <xdr:sp macro="" textlink="">
      <xdr:nvSpPr>
        <xdr:cNvPr id="406" name="フローチャート: 判断 405"/>
        <xdr:cNvSpPr/>
      </xdr:nvSpPr>
      <xdr:spPr>
        <a:xfrm>
          <a:off x="104267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120650</xdr:rowOff>
    </xdr:from>
    <xdr:to xmlns:xdr="http://schemas.openxmlformats.org/drawingml/2006/spreadsheetDrawing">
      <xdr:col>50</xdr:col>
      <xdr:colOff>114300</xdr:colOff>
      <xdr:row>76</xdr:row>
      <xdr:rowOff>128905</xdr:rowOff>
    </xdr:to>
    <xdr:cxnSp macro="">
      <xdr:nvCxnSpPr>
        <xdr:cNvPr id="407" name="直線コネクタ 406"/>
        <xdr:cNvCxnSpPr/>
      </xdr:nvCxnSpPr>
      <xdr:spPr>
        <a:xfrm>
          <a:off x="8750300" y="131508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29210</xdr:rowOff>
    </xdr:from>
    <xdr:to xmlns:xdr="http://schemas.openxmlformats.org/drawingml/2006/spreadsheetDrawing">
      <xdr:col>50</xdr:col>
      <xdr:colOff>165100</xdr:colOff>
      <xdr:row>77</xdr:row>
      <xdr:rowOff>130175</xdr:rowOff>
    </xdr:to>
    <xdr:sp macro="" textlink="">
      <xdr:nvSpPr>
        <xdr:cNvPr id="408" name="フローチャート: 判断 407"/>
        <xdr:cNvSpPr/>
      </xdr:nvSpPr>
      <xdr:spPr>
        <a:xfrm>
          <a:off x="9588500" y="13230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121285</xdr:rowOff>
    </xdr:from>
    <xdr:ext cx="468630" cy="257810"/>
    <xdr:sp macro="" textlink="">
      <xdr:nvSpPr>
        <xdr:cNvPr id="409" name="テキスト ボックス 408"/>
        <xdr:cNvSpPr txBox="1"/>
      </xdr:nvSpPr>
      <xdr:spPr>
        <a:xfrm>
          <a:off x="9404350" y="13322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120650</xdr:rowOff>
    </xdr:from>
    <xdr:to xmlns:xdr="http://schemas.openxmlformats.org/drawingml/2006/spreadsheetDrawing">
      <xdr:col>45</xdr:col>
      <xdr:colOff>177800</xdr:colOff>
      <xdr:row>76</xdr:row>
      <xdr:rowOff>143510</xdr:rowOff>
    </xdr:to>
    <xdr:cxnSp macro="">
      <xdr:nvCxnSpPr>
        <xdr:cNvPr id="410" name="直線コネクタ 409"/>
        <xdr:cNvCxnSpPr/>
      </xdr:nvCxnSpPr>
      <xdr:spPr>
        <a:xfrm flipV="1">
          <a:off x="7861300" y="131508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128270</xdr:rowOff>
    </xdr:from>
    <xdr:to xmlns:xdr="http://schemas.openxmlformats.org/drawingml/2006/spreadsheetDrawing">
      <xdr:col>46</xdr:col>
      <xdr:colOff>38100</xdr:colOff>
      <xdr:row>77</xdr:row>
      <xdr:rowOff>58420</xdr:rowOff>
    </xdr:to>
    <xdr:sp macro="" textlink="">
      <xdr:nvSpPr>
        <xdr:cNvPr id="411" name="フローチャート: 判断 410"/>
        <xdr:cNvSpPr/>
      </xdr:nvSpPr>
      <xdr:spPr>
        <a:xfrm>
          <a:off x="8699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49530</xdr:rowOff>
    </xdr:from>
    <xdr:ext cx="468630" cy="259080"/>
    <xdr:sp macro="" textlink="">
      <xdr:nvSpPr>
        <xdr:cNvPr id="412" name="テキスト ボックス 411"/>
        <xdr:cNvSpPr txBox="1"/>
      </xdr:nvSpPr>
      <xdr:spPr>
        <a:xfrm>
          <a:off x="8515350" y="132511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40640</xdr:rowOff>
    </xdr:from>
    <xdr:to xmlns:xdr="http://schemas.openxmlformats.org/drawingml/2006/spreadsheetDrawing">
      <xdr:col>41</xdr:col>
      <xdr:colOff>50800</xdr:colOff>
      <xdr:row>76</xdr:row>
      <xdr:rowOff>143510</xdr:rowOff>
    </xdr:to>
    <xdr:cxnSp macro="">
      <xdr:nvCxnSpPr>
        <xdr:cNvPr id="413" name="直線コネクタ 412"/>
        <xdr:cNvCxnSpPr/>
      </xdr:nvCxnSpPr>
      <xdr:spPr>
        <a:xfrm>
          <a:off x="6972300" y="1307084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129540</xdr:rowOff>
    </xdr:from>
    <xdr:to xmlns:xdr="http://schemas.openxmlformats.org/drawingml/2006/spreadsheetDrawing">
      <xdr:col>41</xdr:col>
      <xdr:colOff>101600</xdr:colOff>
      <xdr:row>77</xdr:row>
      <xdr:rowOff>59690</xdr:rowOff>
    </xdr:to>
    <xdr:sp macro="" textlink="">
      <xdr:nvSpPr>
        <xdr:cNvPr id="414" name="フローチャート: 判断 413"/>
        <xdr:cNvSpPr/>
      </xdr:nvSpPr>
      <xdr:spPr>
        <a:xfrm>
          <a:off x="7810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50800</xdr:rowOff>
    </xdr:from>
    <xdr:ext cx="468630" cy="259080"/>
    <xdr:sp macro="" textlink="">
      <xdr:nvSpPr>
        <xdr:cNvPr id="415" name="テキスト ボックス 414"/>
        <xdr:cNvSpPr txBox="1"/>
      </xdr:nvSpPr>
      <xdr:spPr>
        <a:xfrm>
          <a:off x="7626350" y="13252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48260</xdr:rowOff>
    </xdr:from>
    <xdr:to xmlns:xdr="http://schemas.openxmlformats.org/drawingml/2006/spreadsheetDrawing">
      <xdr:col>36</xdr:col>
      <xdr:colOff>165100</xdr:colOff>
      <xdr:row>76</xdr:row>
      <xdr:rowOff>149860</xdr:rowOff>
    </xdr:to>
    <xdr:sp macro="" textlink="">
      <xdr:nvSpPr>
        <xdr:cNvPr id="416" name="フローチャート: 判断 415"/>
        <xdr:cNvSpPr/>
      </xdr:nvSpPr>
      <xdr:spPr>
        <a:xfrm>
          <a:off x="6921500" y="1307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140970</xdr:rowOff>
    </xdr:from>
    <xdr:ext cx="533400" cy="259080"/>
    <xdr:sp macro="" textlink="">
      <xdr:nvSpPr>
        <xdr:cNvPr id="417" name="テキスト ボックス 416"/>
        <xdr:cNvSpPr txBox="1"/>
      </xdr:nvSpPr>
      <xdr:spPr>
        <a:xfrm>
          <a:off x="6704965" y="13171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10160</xdr:rowOff>
    </xdr:from>
    <xdr:to xmlns:xdr="http://schemas.openxmlformats.org/drawingml/2006/spreadsheetDrawing">
      <xdr:col>55</xdr:col>
      <xdr:colOff>50800</xdr:colOff>
      <xdr:row>77</xdr:row>
      <xdr:rowOff>111760</xdr:rowOff>
    </xdr:to>
    <xdr:sp macro="" textlink="">
      <xdr:nvSpPr>
        <xdr:cNvPr id="423" name="楕円 422"/>
        <xdr:cNvSpPr/>
      </xdr:nvSpPr>
      <xdr:spPr>
        <a:xfrm>
          <a:off x="104267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33020</xdr:rowOff>
    </xdr:from>
    <xdr:ext cx="469900" cy="259080"/>
    <xdr:sp macro="" textlink="">
      <xdr:nvSpPr>
        <xdr:cNvPr id="424" name="商工費該当値テキスト"/>
        <xdr:cNvSpPr txBox="1"/>
      </xdr:nvSpPr>
      <xdr:spPr>
        <a:xfrm>
          <a:off x="10528300" y="1306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78105</xdr:rowOff>
    </xdr:from>
    <xdr:to xmlns:xdr="http://schemas.openxmlformats.org/drawingml/2006/spreadsheetDrawing">
      <xdr:col>50</xdr:col>
      <xdr:colOff>165100</xdr:colOff>
      <xdr:row>77</xdr:row>
      <xdr:rowOff>8255</xdr:rowOff>
    </xdr:to>
    <xdr:sp macro="" textlink="">
      <xdr:nvSpPr>
        <xdr:cNvPr id="425" name="楕円 424"/>
        <xdr:cNvSpPr/>
      </xdr:nvSpPr>
      <xdr:spPr>
        <a:xfrm>
          <a:off x="9588500" y="13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24765</xdr:rowOff>
    </xdr:from>
    <xdr:ext cx="533400" cy="259080"/>
    <xdr:sp macro="" textlink="">
      <xdr:nvSpPr>
        <xdr:cNvPr id="426" name="テキスト ボックス 425"/>
        <xdr:cNvSpPr txBox="1"/>
      </xdr:nvSpPr>
      <xdr:spPr>
        <a:xfrm>
          <a:off x="9371965" y="128835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69850</xdr:rowOff>
    </xdr:from>
    <xdr:to xmlns:xdr="http://schemas.openxmlformats.org/drawingml/2006/spreadsheetDrawing">
      <xdr:col>46</xdr:col>
      <xdr:colOff>38100</xdr:colOff>
      <xdr:row>77</xdr:row>
      <xdr:rowOff>0</xdr:rowOff>
    </xdr:to>
    <xdr:sp macro="" textlink="">
      <xdr:nvSpPr>
        <xdr:cNvPr id="427" name="楕円 426"/>
        <xdr:cNvSpPr/>
      </xdr:nvSpPr>
      <xdr:spPr>
        <a:xfrm>
          <a:off x="8699500" y="131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16510</xdr:rowOff>
    </xdr:from>
    <xdr:ext cx="533400" cy="259080"/>
    <xdr:sp macro="" textlink="">
      <xdr:nvSpPr>
        <xdr:cNvPr id="428" name="テキスト ボックス 427"/>
        <xdr:cNvSpPr txBox="1"/>
      </xdr:nvSpPr>
      <xdr:spPr>
        <a:xfrm>
          <a:off x="8482965" y="12875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92710</xdr:rowOff>
    </xdr:from>
    <xdr:to xmlns:xdr="http://schemas.openxmlformats.org/drawingml/2006/spreadsheetDrawing">
      <xdr:col>41</xdr:col>
      <xdr:colOff>101600</xdr:colOff>
      <xdr:row>77</xdr:row>
      <xdr:rowOff>22860</xdr:rowOff>
    </xdr:to>
    <xdr:sp macro="" textlink="">
      <xdr:nvSpPr>
        <xdr:cNvPr id="429" name="楕円 428"/>
        <xdr:cNvSpPr/>
      </xdr:nvSpPr>
      <xdr:spPr>
        <a:xfrm>
          <a:off x="78105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39370</xdr:rowOff>
    </xdr:from>
    <xdr:ext cx="533400" cy="259080"/>
    <xdr:sp macro="" textlink="">
      <xdr:nvSpPr>
        <xdr:cNvPr id="430" name="テキスト ボックス 429"/>
        <xdr:cNvSpPr txBox="1"/>
      </xdr:nvSpPr>
      <xdr:spPr>
        <a:xfrm>
          <a:off x="7593965" y="128981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160655</xdr:rowOff>
    </xdr:from>
    <xdr:to xmlns:xdr="http://schemas.openxmlformats.org/drawingml/2006/spreadsheetDrawing">
      <xdr:col>36</xdr:col>
      <xdr:colOff>165100</xdr:colOff>
      <xdr:row>76</xdr:row>
      <xdr:rowOff>90805</xdr:rowOff>
    </xdr:to>
    <xdr:sp macro="" textlink="">
      <xdr:nvSpPr>
        <xdr:cNvPr id="431" name="楕円 430"/>
        <xdr:cNvSpPr/>
      </xdr:nvSpPr>
      <xdr:spPr>
        <a:xfrm>
          <a:off x="69215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107315</xdr:rowOff>
    </xdr:from>
    <xdr:ext cx="533400" cy="259080"/>
    <xdr:sp macro="" textlink="">
      <xdr:nvSpPr>
        <xdr:cNvPr id="432" name="テキスト ボックス 431"/>
        <xdr:cNvSpPr txBox="1"/>
      </xdr:nvSpPr>
      <xdr:spPr>
        <a:xfrm>
          <a:off x="6704965" y="127946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1" name="テキスト ボックス 44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7650" cy="257810"/>
    <xdr:sp macro="" textlink="">
      <xdr:nvSpPr>
        <xdr:cNvPr id="443" name="テキスト ボックス 442"/>
        <xdr:cNvSpPr txBox="1"/>
      </xdr:nvSpPr>
      <xdr:spPr>
        <a:xfrm>
          <a:off x="6355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5" name="テキスト ボックス 444"/>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49" name="テキスト ボックス 448"/>
        <xdr:cNvSpPr txBox="1"/>
      </xdr:nvSpPr>
      <xdr:spPr>
        <a:xfrm>
          <a:off x="6072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360" cy="259080"/>
    <xdr:sp macro="" textlink="">
      <xdr:nvSpPr>
        <xdr:cNvPr id="453" name="テキスト ボックス 452"/>
        <xdr:cNvSpPr txBox="1"/>
      </xdr:nvSpPr>
      <xdr:spPr>
        <a:xfrm>
          <a:off x="6008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5" name="テキスト ボックス 454"/>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138430</xdr:rowOff>
    </xdr:from>
    <xdr:to xmlns:xdr="http://schemas.openxmlformats.org/drawingml/2006/spreadsheetDrawing">
      <xdr:col>54</xdr:col>
      <xdr:colOff>189865</xdr:colOff>
      <xdr:row>99</xdr:row>
      <xdr:rowOff>104775</xdr:rowOff>
    </xdr:to>
    <xdr:cxnSp macro="">
      <xdr:nvCxnSpPr>
        <xdr:cNvPr id="457" name="直線コネクタ 456"/>
        <xdr:cNvCxnSpPr/>
      </xdr:nvCxnSpPr>
      <xdr:spPr>
        <a:xfrm flipV="1">
          <a:off x="10475595" y="1556893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109220</xdr:rowOff>
    </xdr:from>
    <xdr:ext cx="534670" cy="257810"/>
    <xdr:sp macro="" textlink="">
      <xdr:nvSpPr>
        <xdr:cNvPr id="458" name="土木費最小値テキスト"/>
        <xdr:cNvSpPr txBox="1"/>
      </xdr:nvSpPr>
      <xdr:spPr>
        <a:xfrm>
          <a:off x="10528300" y="170827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104775</xdr:rowOff>
    </xdr:from>
    <xdr:to xmlns:xdr="http://schemas.openxmlformats.org/drawingml/2006/spreadsheetDrawing">
      <xdr:col>55</xdr:col>
      <xdr:colOff>88900</xdr:colOff>
      <xdr:row>99</xdr:row>
      <xdr:rowOff>104775</xdr:rowOff>
    </xdr:to>
    <xdr:cxnSp macro="">
      <xdr:nvCxnSpPr>
        <xdr:cNvPr id="459" name="直線コネクタ 458"/>
        <xdr:cNvCxnSpPr/>
      </xdr:nvCxnSpPr>
      <xdr:spPr>
        <a:xfrm>
          <a:off x="10388600" y="17078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85090</xdr:rowOff>
    </xdr:from>
    <xdr:ext cx="534670" cy="259080"/>
    <xdr:sp macro="" textlink="">
      <xdr:nvSpPr>
        <xdr:cNvPr id="460" name="土木費最大値テキスト"/>
        <xdr:cNvSpPr txBox="1"/>
      </xdr:nvSpPr>
      <xdr:spPr>
        <a:xfrm>
          <a:off x="10528300" y="15344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138430</xdr:rowOff>
    </xdr:from>
    <xdr:to xmlns:xdr="http://schemas.openxmlformats.org/drawingml/2006/spreadsheetDrawing">
      <xdr:col>55</xdr:col>
      <xdr:colOff>88900</xdr:colOff>
      <xdr:row>90</xdr:row>
      <xdr:rowOff>138430</xdr:rowOff>
    </xdr:to>
    <xdr:cxnSp macro="">
      <xdr:nvCxnSpPr>
        <xdr:cNvPr id="461" name="直線コネクタ 460"/>
        <xdr:cNvCxnSpPr/>
      </xdr:nvCxnSpPr>
      <xdr:spPr>
        <a:xfrm>
          <a:off x="10388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22225</xdr:rowOff>
    </xdr:from>
    <xdr:to xmlns:xdr="http://schemas.openxmlformats.org/drawingml/2006/spreadsheetDrawing">
      <xdr:col>55</xdr:col>
      <xdr:colOff>0</xdr:colOff>
      <xdr:row>96</xdr:row>
      <xdr:rowOff>60325</xdr:rowOff>
    </xdr:to>
    <xdr:cxnSp macro="">
      <xdr:nvCxnSpPr>
        <xdr:cNvPr id="462" name="直線コネクタ 461"/>
        <xdr:cNvCxnSpPr/>
      </xdr:nvCxnSpPr>
      <xdr:spPr>
        <a:xfrm>
          <a:off x="9639300" y="16309975"/>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66675</xdr:rowOff>
    </xdr:from>
    <xdr:ext cx="534670" cy="257810"/>
    <xdr:sp macro="" textlink="">
      <xdr:nvSpPr>
        <xdr:cNvPr id="463" name="土木費平均値テキスト"/>
        <xdr:cNvSpPr txBox="1"/>
      </xdr:nvSpPr>
      <xdr:spPr>
        <a:xfrm>
          <a:off x="10528300" y="165258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88265</xdr:rowOff>
    </xdr:from>
    <xdr:to xmlns:xdr="http://schemas.openxmlformats.org/drawingml/2006/spreadsheetDrawing">
      <xdr:col>55</xdr:col>
      <xdr:colOff>50800</xdr:colOff>
      <xdr:row>97</xdr:row>
      <xdr:rowOff>18415</xdr:rowOff>
    </xdr:to>
    <xdr:sp macro="" textlink="">
      <xdr:nvSpPr>
        <xdr:cNvPr id="464" name="フローチャート: 判断 463"/>
        <xdr:cNvSpPr/>
      </xdr:nvSpPr>
      <xdr:spPr>
        <a:xfrm>
          <a:off x="10426700" y="1654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22225</xdr:rowOff>
    </xdr:from>
    <xdr:to xmlns:xdr="http://schemas.openxmlformats.org/drawingml/2006/spreadsheetDrawing">
      <xdr:col>50</xdr:col>
      <xdr:colOff>114300</xdr:colOff>
      <xdr:row>95</xdr:row>
      <xdr:rowOff>113030</xdr:rowOff>
    </xdr:to>
    <xdr:cxnSp macro="">
      <xdr:nvCxnSpPr>
        <xdr:cNvPr id="465" name="直線コネクタ 464"/>
        <xdr:cNvCxnSpPr/>
      </xdr:nvCxnSpPr>
      <xdr:spPr>
        <a:xfrm flipV="1">
          <a:off x="8750300" y="1630997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113030</xdr:rowOff>
    </xdr:from>
    <xdr:to xmlns:xdr="http://schemas.openxmlformats.org/drawingml/2006/spreadsheetDrawing">
      <xdr:col>50</xdr:col>
      <xdr:colOff>165100</xdr:colOff>
      <xdr:row>97</xdr:row>
      <xdr:rowOff>43180</xdr:rowOff>
    </xdr:to>
    <xdr:sp macro="" textlink="">
      <xdr:nvSpPr>
        <xdr:cNvPr id="466" name="フローチャート: 判断 465"/>
        <xdr:cNvSpPr/>
      </xdr:nvSpPr>
      <xdr:spPr>
        <a:xfrm>
          <a:off x="958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34290</xdr:rowOff>
    </xdr:from>
    <xdr:ext cx="533400" cy="259080"/>
    <xdr:sp macro="" textlink="">
      <xdr:nvSpPr>
        <xdr:cNvPr id="467" name="テキスト ボックス 466"/>
        <xdr:cNvSpPr txBox="1"/>
      </xdr:nvSpPr>
      <xdr:spPr>
        <a:xfrm>
          <a:off x="9371965" y="16664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106045</xdr:rowOff>
    </xdr:from>
    <xdr:to xmlns:xdr="http://schemas.openxmlformats.org/drawingml/2006/spreadsheetDrawing">
      <xdr:col>45</xdr:col>
      <xdr:colOff>177800</xdr:colOff>
      <xdr:row>95</xdr:row>
      <xdr:rowOff>113030</xdr:rowOff>
    </xdr:to>
    <xdr:cxnSp macro="">
      <xdr:nvCxnSpPr>
        <xdr:cNvPr id="468" name="直線コネクタ 467"/>
        <xdr:cNvCxnSpPr/>
      </xdr:nvCxnSpPr>
      <xdr:spPr>
        <a:xfrm>
          <a:off x="7861300" y="163937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110490</xdr:rowOff>
    </xdr:from>
    <xdr:to xmlns:xdr="http://schemas.openxmlformats.org/drawingml/2006/spreadsheetDrawing">
      <xdr:col>46</xdr:col>
      <xdr:colOff>38100</xdr:colOff>
      <xdr:row>97</xdr:row>
      <xdr:rowOff>40640</xdr:rowOff>
    </xdr:to>
    <xdr:sp macro="" textlink="">
      <xdr:nvSpPr>
        <xdr:cNvPr id="469" name="フローチャート: 判断 468"/>
        <xdr:cNvSpPr/>
      </xdr:nvSpPr>
      <xdr:spPr>
        <a:xfrm>
          <a:off x="869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31750</xdr:rowOff>
    </xdr:from>
    <xdr:ext cx="533400" cy="257810"/>
    <xdr:sp macro="" textlink="">
      <xdr:nvSpPr>
        <xdr:cNvPr id="470" name="テキスト ボックス 469"/>
        <xdr:cNvSpPr txBox="1"/>
      </xdr:nvSpPr>
      <xdr:spPr>
        <a:xfrm>
          <a:off x="8482965" y="16662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70485</xdr:rowOff>
    </xdr:from>
    <xdr:to xmlns:xdr="http://schemas.openxmlformats.org/drawingml/2006/spreadsheetDrawing">
      <xdr:col>41</xdr:col>
      <xdr:colOff>50800</xdr:colOff>
      <xdr:row>95</xdr:row>
      <xdr:rowOff>106045</xdr:rowOff>
    </xdr:to>
    <xdr:cxnSp macro="">
      <xdr:nvCxnSpPr>
        <xdr:cNvPr id="471" name="直線コネクタ 470"/>
        <xdr:cNvCxnSpPr/>
      </xdr:nvCxnSpPr>
      <xdr:spPr>
        <a:xfrm>
          <a:off x="6972300" y="1635823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120650</xdr:rowOff>
    </xdr:from>
    <xdr:to xmlns:xdr="http://schemas.openxmlformats.org/drawingml/2006/spreadsheetDrawing">
      <xdr:col>41</xdr:col>
      <xdr:colOff>101600</xdr:colOff>
      <xdr:row>97</xdr:row>
      <xdr:rowOff>50165</xdr:rowOff>
    </xdr:to>
    <xdr:sp macro="" textlink="">
      <xdr:nvSpPr>
        <xdr:cNvPr id="472" name="フローチャート: 判断 471"/>
        <xdr:cNvSpPr/>
      </xdr:nvSpPr>
      <xdr:spPr>
        <a:xfrm>
          <a:off x="7810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41275</xdr:rowOff>
    </xdr:from>
    <xdr:ext cx="533400" cy="257810"/>
    <xdr:sp macro="" textlink="">
      <xdr:nvSpPr>
        <xdr:cNvPr id="473" name="テキスト ボックス 472"/>
        <xdr:cNvSpPr txBox="1"/>
      </xdr:nvSpPr>
      <xdr:spPr>
        <a:xfrm>
          <a:off x="7593965" y="166719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149225</xdr:rowOff>
    </xdr:from>
    <xdr:to xmlns:xdr="http://schemas.openxmlformats.org/drawingml/2006/spreadsheetDrawing">
      <xdr:col>36</xdr:col>
      <xdr:colOff>165100</xdr:colOff>
      <xdr:row>97</xdr:row>
      <xdr:rowOff>79375</xdr:rowOff>
    </xdr:to>
    <xdr:sp macro="" textlink="">
      <xdr:nvSpPr>
        <xdr:cNvPr id="474" name="フローチャート: 判断 473"/>
        <xdr:cNvSpPr/>
      </xdr:nvSpPr>
      <xdr:spPr>
        <a:xfrm>
          <a:off x="6921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70485</xdr:rowOff>
    </xdr:from>
    <xdr:ext cx="533400" cy="259080"/>
    <xdr:sp macro="" textlink="">
      <xdr:nvSpPr>
        <xdr:cNvPr id="475" name="テキスト ボックス 474"/>
        <xdr:cNvSpPr txBox="1"/>
      </xdr:nvSpPr>
      <xdr:spPr>
        <a:xfrm>
          <a:off x="6704965" y="16701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9525</xdr:rowOff>
    </xdr:from>
    <xdr:to xmlns:xdr="http://schemas.openxmlformats.org/drawingml/2006/spreadsheetDrawing">
      <xdr:col>55</xdr:col>
      <xdr:colOff>50800</xdr:colOff>
      <xdr:row>96</xdr:row>
      <xdr:rowOff>111125</xdr:rowOff>
    </xdr:to>
    <xdr:sp macro="" textlink="">
      <xdr:nvSpPr>
        <xdr:cNvPr id="481" name="楕円 480"/>
        <xdr:cNvSpPr/>
      </xdr:nvSpPr>
      <xdr:spPr>
        <a:xfrm>
          <a:off x="10426700" y="164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32385</xdr:rowOff>
    </xdr:from>
    <xdr:ext cx="534670" cy="257810"/>
    <xdr:sp macro="" textlink="">
      <xdr:nvSpPr>
        <xdr:cNvPr id="482" name="土木費該当値テキスト"/>
        <xdr:cNvSpPr txBox="1"/>
      </xdr:nvSpPr>
      <xdr:spPr>
        <a:xfrm>
          <a:off x="10528300" y="1632013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143510</xdr:rowOff>
    </xdr:from>
    <xdr:to xmlns:xdr="http://schemas.openxmlformats.org/drawingml/2006/spreadsheetDrawing">
      <xdr:col>50</xdr:col>
      <xdr:colOff>165100</xdr:colOff>
      <xdr:row>95</xdr:row>
      <xdr:rowOff>73025</xdr:rowOff>
    </xdr:to>
    <xdr:sp macro="" textlink="">
      <xdr:nvSpPr>
        <xdr:cNvPr id="483" name="楕円 482"/>
        <xdr:cNvSpPr/>
      </xdr:nvSpPr>
      <xdr:spPr>
        <a:xfrm>
          <a:off x="9588500" y="16259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89535</xdr:rowOff>
    </xdr:from>
    <xdr:ext cx="533400" cy="257810"/>
    <xdr:sp macro="" textlink="">
      <xdr:nvSpPr>
        <xdr:cNvPr id="484" name="テキスト ボックス 483"/>
        <xdr:cNvSpPr txBox="1"/>
      </xdr:nvSpPr>
      <xdr:spPr>
        <a:xfrm>
          <a:off x="9371965" y="160343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62230</xdr:rowOff>
    </xdr:from>
    <xdr:to xmlns:xdr="http://schemas.openxmlformats.org/drawingml/2006/spreadsheetDrawing">
      <xdr:col>46</xdr:col>
      <xdr:colOff>38100</xdr:colOff>
      <xdr:row>95</xdr:row>
      <xdr:rowOff>163830</xdr:rowOff>
    </xdr:to>
    <xdr:sp macro="" textlink="">
      <xdr:nvSpPr>
        <xdr:cNvPr id="485" name="楕円 484"/>
        <xdr:cNvSpPr/>
      </xdr:nvSpPr>
      <xdr:spPr>
        <a:xfrm>
          <a:off x="8699500" y="1634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8890</xdr:rowOff>
    </xdr:from>
    <xdr:ext cx="533400" cy="257810"/>
    <xdr:sp macro="" textlink="">
      <xdr:nvSpPr>
        <xdr:cNvPr id="486" name="テキスト ボックス 485"/>
        <xdr:cNvSpPr txBox="1"/>
      </xdr:nvSpPr>
      <xdr:spPr>
        <a:xfrm>
          <a:off x="8482965" y="161251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55245</xdr:rowOff>
    </xdr:from>
    <xdr:to xmlns:xdr="http://schemas.openxmlformats.org/drawingml/2006/spreadsheetDrawing">
      <xdr:col>41</xdr:col>
      <xdr:colOff>101600</xdr:colOff>
      <xdr:row>95</xdr:row>
      <xdr:rowOff>156845</xdr:rowOff>
    </xdr:to>
    <xdr:sp macro="" textlink="">
      <xdr:nvSpPr>
        <xdr:cNvPr id="487" name="楕円 486"/>
        <xdr:cNvSpPr/>
      </xdr:nvSpPr>
      <xdr:spPr>
        <a:xfrm>
          <a:off x="7810500" y="163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1905</xdr:rowOff>
    </xdr:from>
    <xdr:ext cx="533400" cy="259080"/>
    <xdr:sp macro="" textlink="">
      <xdr:nvSpPr>
        <xdr:cNvPr id="488" name="テキスト ボックス 487"/>
        <xdr:cNvSpPr txBox="1"/>
      </xdr:nvSpPr>
      <xdr:spPr>
        <a:xfrm>
          <a:off x="7593965" y="16118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19685</xdr:rowOff>
    </xdr:from>
    <xdr:to xmlns:xdr="http://schemas.openxmlformats.org/drawingml/2006/spreadsheetDrawing">
      <xdr:col>36</xdr:col>
      <xdr:colOff>165100</xdr:colOff>
      <xdr:row>95</xdr:row>
      <xdr:rowOff>121285</xdr:rowOff>
    </xdr:to>
    <xdr:sp macro="" textlink="">
      <xdr:nvSpPr>
        <xdr:cNvPr id="489" name="楕円 488"/>
        <xdr:cNvSpPr/>
      </xdr:nvSpPr>
      <xdr:spPr>
        <a:xfrm>
          <a:off x="6921500" y="163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137795</xdr:rowOff>
    </xdr:from>
    <xdr:ext cx="533400" cy="259080"/>
    <xdr:sp macro="" textlink="">
      <xdr:nvSpPr>
        <xdr:cNvPr id="490" name="テキスト ボックス 489"/>
        <xdr:cNvSpPr txBox="1"/>
      </xdr:nvSpPr>
      <xdr:spPr>
        <a:xfrm>
          <a:off x="6704965" y="16082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9" name="テキスト ボックス 49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1" name="直線コネクタ 50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2" name="テキスト ボックス 501"/>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3" name="直線コネクタ 50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4" name="テキスト ボックス 50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5" name="直線コネクタ 50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506" name="テキスト ボックス 505"/>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7" name="直線コネクタ 50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8" name="テキスト ボックス 50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9" name="直線コネクタ 50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0" name="テキスト ボックス 50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2" name="テキスト ボックス 511"/>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80010</xdr:rowOff>
    </xdr:from>
    <xdr:to xmlns:xdr="http://schemas.openxmlformats.org/drawingml/2006/spreadsheetDrawing">
      <xdr:col>85</xdr:col>
      <xdr:colOff>126365</xdr:colOff>
      <xdr:row>38</xdr:row>
      <xdr:rowOff>24130</xdr:rowOff>
    </xdr:to>
    <xdr:cxnSp macro="">
      <xdr:nvCxnSpPr>
        <xdr:cNvPr id="514" name="直線コネクタ 513"/>
        <xdr:cNvCxnSpPr/>
      </xdr:nvCxnSpPr>
      <xdr:spPr>
        <a:xfrm flipV="1">
          <a:off x="16317595" y="539496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27940</xdr:rowOff>
    </xdr:from>
    <xdr:ext cx="534670" cy="259080"/>
    <xdr:sp macro="" textlink="">
      <xdr:nvSpPr>
        <xdr:cNvPr id="515" name="消防費最小値テキスト"/>
        <xdr:cNvSpPr txBox="1"/>
      </xdr:nvSpPr>
      <xdr:spPr>
        <a:xfrm>
          <a:off x="16370300" y="6543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24130</xdr:rowOff>
    </xdr:from>
    <xdr:to xmlns:xdr="http://schemas.openxmlformats.org/drawingml/2006/spreadsheetDrawing">
      <xdr:col>86</xdr:col>
      <xdr:colOff>25400</xdr:colOff>
      <xdr:row>38</xdr:row>
      <xdr:rowOff>24130</xdr:rowOff>
    </xdr:to>
    <xdr:cxnSp macro="">
      <xdr:nvCxnSpPr>
        <xdr:cNvPr id="516" name="直線コネクタ 515"/>
        <xdr:cNvCxnSpPr/>
      </xdr:nvCxnSpPr>
      <xdr:spPr>
        <a:xfrm>
          <a:off x="16230600" y="653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26670</xdr:rowOff>
    </xdr:from>
    <xdr:ext cx="534670" cy="259080"/>
    <xdr:sp macro="" textlink="">
      <xdr:nvSpPr>
        <xdr:cNvPr id="517" name="消防費最大値テキスト"/>
        <xdr:cNvSpPr txBox="1"/>
      </xdr:nvSpPr>
      <xdr:spPr>
        <a:xfrm>
          <a:off x="16370300" y="517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80010</xdr:rowOff>
    </xdr:from>
    <xdr:to xmlns:xdr="http://schemas.openxmlformats.org/drawingml/2006/spreadsheetDrawing">
      <xdr:col>86</xdr:col>
      <xdr:colOff>25400</xdr:colOff>
      <xdr:row>31</xdr:row>
      <xdr:rowOff>80010</xdr:rowOff>
    </xdr:to>
    <xdr:cxnSp macro="">
      <xdr:nvCxnSpPr>
        <xdr:cNvPr id="518" name="直線コネクタ 517"/>
        <xdr:cNvCxnSpPr/>
      </xdr:nvCxnSpPr>
      <xdr:spPr>
        <a:xfrm>
          <a:off x="16230600" y="539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77470</xdr:rowOff>
    </xdr:from>
    <xdr:to xmlns:xdr="http://schemas.openxmlformats.org/drawingml/2006/spreadsheetDrawing">
      <xdr:col>85</xdr:col>
      <xdr:colOff>127000</xdr:colOff>
      <xdr:row>37</xdr:row>
      <xdr:rowOff>81280</xdr:rowOff>
    </xdr:to>
    <xdr:cxnSp macro="">
      <xdr:nvCxnSpPr>
        <xdr:cNvPr id="519" name="直線コネクタ 518"/>
        <xdr:cNvCxnSpPr/>
      </xdr:nvCxnSpPr>
      <xdr:spPr>
        <a:xfrm flipV="1">
          <a:off x="15481300" y="642112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14605</xdr:rowOff>
    </xdr:from>
    <xdr:ext cx="534670" cy="259080"/>
    <xdr:sp macro="" textlink="">
      <xdr:nvSpPr>
        <xdr:cNvPr id="520" name="消防費平均値テキスト"/>
        <xdr:cNvSpPr txBox="1"/>
      </xdr:nvSpPr>
      <xdr:spPr>
        <a:xfrm>
          <a:off x="16370300" y="6186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163195</xdr:rowOff>
    </xdr:from>
    <xdr:to xmlns:xdr="http://schemas.openxmlformats.org/drawingml/2006/spreadsheetDrawing">
      <xdr:col>85</xdr:col>
      <xdr:colOff>177800</xdr:colOff>
      <xdr:row>37</xdr:row>
      <xdr:rowOff>93345</xdr:rowOff>
    </xdr:to>
    <xdr:sp macro="" textlink="">
      <xdr:nvSpPr>
        <xdr:cNvPr id="521" name="フローチャート: 判断 520"/>
        <xdr:cNvSpPr/>
      </xdr:nvSpPr>
      <xdr:spPr>
        <a:xfrm>
          <a:off x="162687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81280</xdr:rowOff>
    </xdr:from>
    <xdr:to xmlns:xdr="http://schemas.openxmlformats.org/drawingml/2006/spreadsheetDrawing">
      <xdr:col>81</xdr:col>
      <xdr:colOff>50800</xdr:colOff>
      <xdr:row>37</xdr:row>
      <xdr:rowOff>88900</xdr:rowOff>
    </xdr:to>
    <xdr:cxnSp macro="">
      <xdr:nvCxnSpPr>
        <xdr:cNvPr id="522" name="直線コネクタ 521"/>
        <xdr:cNvCxnSpPr/>
      </xdr:nvCxnSpPr>
      <xdr:spPr>
        <a:xfrm flipV="1">
          <a:off x="14592300" y="64249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32385</xdr:rowOff>
    </xdr:from>
    <xdr:to xmlns:xdr="http://schemas.openxmlformats.org/drawingml/2006/spreadsheetDrawing">
      <xdr:col>81</xdr:col>
      <xdr:colOff>101600</xdr:colOff>
      <xdr:row>37</xdr:row>
      <xdr:rowOff>133985</xdr:rowOff>
    </xdr:to>
    <xdr:sp macro="" textlink="">
      <xdr:nvSpPr>
        <xdr:cNvPr id="523" name="フローチャート: 判断 522"/>
        <xdr:cNvSpPr/>
      </xdr:nvSpPr>
      <xdr:spPr>
        <a:xfrm>
          <a:off x="1543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125095</xdr:rowOff>
    </xdr:from>
    <xdr:ext cx="533400" cy="258445"/>
    <xdr:sp macro="" textlink="">
      <xdr:nvSpPr>
        <xdr:cNvPr id="524" name="テキスト ボックス 523"/>
        <xdr:cNvSpPr txBox="1"/>
      </xdr:nvSpPr>
      <xdr:spPr>
        <a:xfrm>
          <a:off x="15213965" y="64687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87630</xdr:rowOff>
    </xdr:from>
    <xdr:to xmlns:xdr="http://schemas.openxmlformats.org/drawingml/2006/spreadsheetDrawing">
      <xdr:col>76</xdr:col>
      <xdr:colOff>114300</xdr:colOff>
      <xdr:row>37</xdr:row>
      <xdr:rowOff>88900</xdr:rowOff>
    </xdr:to>
    <xdr:cxnSp macro="">
      <xdr:nvCxnSpPr>
        <xdr:cNvPr id="525" name="直線コネクタ 524"/>
        <xdr:cNvCxnSpPr/>
      </xdr:nvCxnSpPr>
      <xdr:spPr>
        <a:xfrm>
          <a:off x="13703300" y="64312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49530</xdr:rowOff>
    </xdr:from>
    <xdr:to xmlns:xdr="http://schemas.openxmlformats.org/drawingml/2006/spreadsheetDrawing">
      <xdr:col>76</xdr:col>
      <xdr:colOff>165100</xdr:colOff>
      <xdr:row>37</xdr:row>
      <xdr:rowOff>151130</xdr:rowOff>
    </xdr:to>
    <xdr:sp macro="" textlink="">
      <xdr:nvSpPr>
        <xdr:cNvPr id="526" name="フローチャート: 判断 525"/>
        <xdr:cNvSpPr/>
      </xdr:nvSpPr>
      <xdr:spPr>
        <a:xfrm>
          <a:off x="145415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142240</xdr:rowOff>
    </xdr:from>
    <xdr:ext cx="533400" cy="259080"/>
    <xdr:sp macro="" textlink="">
      <xdr:nvSpPr>
        <xdr:cNvPr id="527" name="テキスト ボックス 526"/>
        <xdr:cNvSpPr txBox="1"/>
      </xdr:nvSpPr>
      <xdr:spPr>
        <a:xfrm>
          <a:off x="14324965" y="6485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14605</xdr:rowOff>
    </xdr:from>
    <xdr:to xmlns:xdr="http://schemas.openxmlformats.org/drawingml/2006/spreadsheetDrawing">
      <xdr:col>71</xdr:col>
      <xdr:colOff>177800</xdr:colOff>
      <xdr:row>37</xdr:row>
      <xdr:rowOff>87630</xdr:rowOff>
    </xdr:to>
    <xdr:cxnSp macro="">
      <xdr:nvCxnSpPr>
        <xdr:cNvPr id="528" name="直線コネクタ 527"/>
        <xdr:cNvCxnSpPr/>
      </xdr:nvCxnSpPr>
      <xdr:spPr>
        <a:xfrm>
          <a:off x="12814300" y="63582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53340</xdr:rowOff>
    </xdr:from>
    <xdr:to xmlns:xdr="http://schemas.openxmlformats.org/drawingml/2006/spreadsheetDrawing">
      <xdr:col>72</xdr:col>
      <xdr:colOff>38100</xdr:colOff>
      <xdr:row>37</xdr:row>
      <xdr:rowOff>154940</xdr:rowOff>
    </xdr:to>
    <xdr:sp macro="" textlink="">
      <xdr:nvSpPr>
        <xdr:cNvPr id="529" name="フローチャート: 判断 528"/>
        <xdr:cNvSpPr/>
      </xdr:nvSpPr>
      <xdr:spPr>
        <a:xfrm>
          <a:off x="13652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146050</xdr:rowOff>
    </xdr:from>
    <xdr:ext cx="533400" cy="257810"/>
    <xdr:sp macro="" textlink="">
      <xdr:nvSpPr>
        <xdr:cNvPr id="530" name="テキスト ボックス 529"/>
        <xdr:cNvSpPr txBox="1"/>
      </xdr:nvSpPr>
      <xdr:spPr>
        <a:xfrm>
          <a:off x="13435965" y="648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44450</xdr:rowOff>
    </xdr:from>
    <xdr:to xmlns:xdr="http://schemas.openxmlformats.org/drawingml/2006/spreadsheetDrawing">
      <xdr:col>67</xdr:col>
      <xdr:colOff>101600</xdr:colOff>
      <xdr:row>37</xdr:row>
      <xdr:rowOff>146050</xdr:rowOff>
    </xdr:to>
    <xdr:sp macro="" textlink="">
      <xdr:nvSpPr>
        <xdr:cNvPr id="531" name="フローチャート: 判断 530"/>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137160</xdr:rowOff>
    </xdr:from>
    <xdr:ext cx="533400" cy="259080"/>
    <xdr:sp macro="" textlink="">
      <xdr:nvSpPr>
        <xdr:cNvPr id="532" name="テキスト ボックス 531"/>
        <xdr:cNvSpPr txBox="1"/>
      </xdr:nvSpPr>
      <xdr:spPr>
        <a:xfrm>
          <a:off x="12546965" y="6480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26670</xdr:rowOff>
    </xdr:from>
    <xdr:to xmlns:xdr="http://schemas.openxmlformats.org/drawingml/2006/spreadsheetDrawing">
      <xdr:col>85</xdr:col>
      <xdr:colOff>177800</xdr:colOff>
      <xdr:row>37</xdr:row>
      <xdr:rowOff>128270</xdr:rowOff>
    </xdr:to>
    <xdr:sp macro="" textlink="">
      <xdr:nvSpPr>
        <xdr:cNvPr id="538" name="楕円 537"/>
        <xdr:cNvSpPr/>
      </xdr:nvSpPr>
      <xdr:spPr>
        <a:xfrm>
          <a:off x="162687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141605</xdr:rowOff>
    </xdr:from>
    <xdr:ext cx="534670" cy="259080"/>
    <xdr:sp macro="" textlink="">
      <xdr:nvSpPr>
        <xdr:cNvPr id="539" name="消防費該当値テキスト"/>
        <xdr:cNvSpPr txBox="1"/>
      </xdr:nvSpPr>
      <xdr:spPr>
        <a:xfrm>
          <a:off x="16370300" y="6313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30480</xdr:rowOff>
    </xdr:from>
    <xdr:to xmlns:xdr="http://schemas.openxmlformats.org/drawingml/2006/spreadsheetDrawing">
      <xdr:col>81</xdr:col>
      <xdr:colOff>101600</xdr:colOff>
      <xdr:row>37</xdr:row>
      <xdr:rowOff>132080</xdr:rowOff>
    </xdr:to>
    <xdr:sp macro="" textlink="">
      <xdr:nvSpPr>
        <xdr:cNvPr id="540" name="楕円 539"/>
        <xdr:cNvSpPr/>
      </xdr:nvSpPr>
      <xdr:spPr>
        <a:xfrm>
          <a:off x="15430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148590</xdr:rowOff>
    </xdr:from>
    <xdr:ext cx="533400" cy="259080"/>
    <xdr:sp macro="" textlink="">
      <xdr:nvSpPr>
        <xdr:cNvPr id="541" name="テキスト ボックス 540"/>
        <xdr:cNvSpPr txBox="1"/>
      </xdr:nvSpPr>
      <xdr:spPr>
        <a:xfrm>
          <a:off x="15213965" y="6149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38100</xdr:rowOff>
    </xdr:from>
    <xdr:to xmlns:xdr="http://schemas.openxmlformats.org/drawingml/2006/spreadsheetDrawing">
      <xdr:col>76</xdr:col>
      <xdr:colOff>165100</xdr:colOff>
      <xdr:row>37</xdr:row>
      <xdr:rowOff>139700</xdr:rowOff>
    </xdr:to>
    <xdr:sp macro="" textlink="">
      <xdr:nvSpPr>
        <xdr:cNvPr id="542" name="楕円 541"/>
        <xdr:cNvSpPr/>
      </xdr:nvSpPr>
      <xdr:spPr>
        <a:xfrm>
          <a:off x="145415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156210</xdr:rowOff>
    </xdr:from>
    <xdr:ext cx="533400" cy="257810"/>
    <xdr:sp macro="" textlink="">
      <xdr:nvSpPr>
        <xdr:cNvPr id="543" name="テキスト ボックス 542"/>
        <xdr:cNvSpPr txBox="1"/>
      </xdr:nvSpPr>
      <xdr:spPr>
        <a:xfrm>
          <a:off x="14324965" y="6156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36830</xdr:rowOff>
    </xdr:from>
    <xdr:to xmlns:xdr="http://schemas.openxmlformats.org/drawingml/2006/spreadsheetDrawing">
      <xdr:col>72</xdr:col>
      <xdr:colOff>38100</xdr:colOff>
      <xdr:row>37</xdr:row>
      <xdr:rowOff>138430</xdr:rowOff>
    </xdr:to>
    <xdr:sp macro="" textlink="">
      <xdr:nvSpPr>
        <xdr:cNvPr id="544" name="楕円 543"/>
        <xdr:cNvSpPr/>
      </xdr:nvSpPr>
      <xdr:spPr>
        <a:xfrm>
          <a:off x="1365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154940</xdr:rowOff>
    </xdr:from>
    <xdr:ext cx="533400" cy="257810"/>
    <xdr:sp macro="" textlink="">
      <xdr:nvSpPr>
        <xdr:cNvPr id="545" name="テキスト ボックス 544"/>
        <xdr:cNvSpPr txBox="1"/>
      </xdr:nvSpPr>
      <xdr:spPr>
        <a:xfrm>
          <a:off x="13435965" y="6155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135255</xdr:rowOff>
    </xdr:from>
    <xdr:to xmlns:xdr="http://schemas.openxmlformats.org/drawingml/2006/spreadsheetDrawing">
      <xdr:col>67</xdr:col>
      <xdr:colOff>101600</xdr:colOff>
      <xdr:row>37</xdr:row>
      <xdr:rowOff>65405</xdr:rowOff>
    </xdr:to>
    <xdr:sp macro="" textlink="">
      <xdr:nvSpPr>
        <xdr:cNvPr id="546" name="楕円 545"/>
        <xdr:cNvSpPr/>
      </xdr:nvSpPr>
      <xdr:spPr>
        <a:xfrm>
          <a:off x="12763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81915</xdr:rowOff>
    </xdr:from>
    <xdr:ext cx="533400" cy="259080"/>
    <xdr:sp macro="" textlink="">
      <xdr:nvSpPr>
        <xdr:cNvPr id="547" name="テキスト ボックス 546"/>
        <xdr:cNvSpPr txBox="1"/>
      </xdr:nvSpPr>
      <xdr:spPr>
        <a:xfrm>
          <a:off x="12546965" y="60826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6" name="テキスト ボックス 55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7810"/>
    <xdr:sp macro="" textlink="">
      <xdr:nvSpPr>
        <xdr:cNvPr id="558" name="テキスト ボックス 557"/>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9" name="直線コネクタ 55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0" name="テキスト ボックス 559"/>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2" name="テキスト ボックス 56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7810"/>
    <xdr:sp macro="" textlink="">
      <xdr:nvSpPr>
        <xdr:cNvPr id="564" name="テキスト ボックス 563"/>
        <xdr:cNvSpPr txBox="1"/>
      </xdr:nvSpPr>
      <xdr:spPr>
        <a:xfrm>
          <a:off x="11914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5" name="直線コネクタ 56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66" name="テキスト ボックス 565"/>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7" name="直線コネクタ 56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68" name="テキスト ボックス 567"/>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70" name="テキスト ボックス 569"/>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48895</xdr:rowOff>
    </xdr:from>
    <xdr:to xmlns:xdr="http://schemas.openxmlformats.org/drawingml/2006/spreadsheetDrawing">
      <xdr:col>85</xdr:col>
      <xdr:colOff>126365</xdr:colOff>
      <xdr:row>59</xdr:row>
      <xdr:rowOff>44450</xdr:rowOff>
    </xdr:to>
    <xdr:cxnSp macro="">
      <xdr:nvCxnSpPr>
        <xdr:cNvPr id="572" name="直線コネクタ 571"/>
        <xdr:cNvCxnSpPr/>
      </xdr:nvCxnSpPr>
      <xdr:spPr>
        <a:xfrm flipV="1">
          <a:off x="16317595" y="879284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48260</xdr:rowOff>
    </xdr:from>
    <xdr:ext cx="534670" cy="259080"/>
    <xdr:sp macro="" textlink="">
      <xdr:nvSpPr>
        <xdr:cNvPr id="573" name="教育費最小値テキスト"/>
        <xdr:cNvSpPr txBox="1"/>
      </xdr:nvSpPr>
      <xdr:spPr>
        <a:xfrm>
          <a:off x="16370300" y="1016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4" name="直線コネクタ 573"/>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167005</xdr:rowOff>
    </xdr:from>
    <xdr:ext cx="598805" cy="257810"/>
    <xdr:sp macro="" textlink="">
      <xdr:nvSpPr>
        <xdr:cNvPr id="575" name="教育費最大値テキスト"/>
        <xdr:cNvSpPr txBox="1"/>
      </xdr:nvSpPr>
      <xdr:spPr>
        <a:xfrm>
          <a:off x="16370300" y="85680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48895</xdr:rowOff>
    </xdr:from>
    <xdr:to xmlns:xdr="http://schemas.openxmlformats.org/drawingml/2006/spreadsheetDrawing">
      <xdr:col>86</xdr:col>
      <xdr:colOff>25400</xdr:colOff>
      <xdr:row>51</xdr:row>
      <xdr:rowOff>48895</xdr:rowOff>
    </xdr:to>
    <xdr:cxnSp macro="">
      <xdr:nvCxnSpPr>
        <xdr:cNvPr id="576" name="直線コネクタ 575"/>
        <xdr:cNvCxnSpPr/>
      </xdr:nvCxnSpPr>
      <xdr:spPr>
        <a:xfrm>
          <a:off x="16230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113030</xdr:rowOff>
    </xdr:from>
    <xdr:to xmlns:xdr="http://schemas.openxmlformats.org/drawingml/2006/spreadsheetDrawing">
      <xdr:col>85</xdr:col>
      <xdr:colOff>127000</xdr:colOff>
      <xdr:row>58</xdr:row>
      <xdr:rowOff>143510</xdr:rowOff>
    </xdr:to>
    <xdr:cxnSp macro="">
      <xdr:nvCxnSpPr>
        <xdr:cNvPr id="577" name="直線コネクタ 576"/>
        <xdr:cNvCxnSpPr/>
      </xdr:nvCxnSpPr>
      <xdr:spPr>
        <a:xfrm>
          <a:off x="15481300" y="1005713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32385</xdr:rowOff>
    </xdr:from>
    <xdr:ext cx="534670" cy="257810"/>
    <xdr:sp macro="" textlink="">
      <xdr:nvSpPr>
        <xdr:cNvPr id="578" name="教育費平均値テキスト"/>
        <xdr:cNvSpPr txBox="1"/>
      </xdr:nvSpPr>
      <xdr:spPr>
        <a:xfrm>
          <a:off x="16370300" y="96335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9525</xdr:rowOff>
    </xdr:from>
    <xdr:to xmlns:xdr="http://schemas.openxmlformats.org/drawingml/2006/spreadsheetDrawing">
      <xdr:col>85</xdr:col>
      <xdr:colOff>177800</xdr:colOff>
      <xdr:row>57</xdr:row>
      <xdr:rowOff>111125</xdr:rowOff>
    </xdr:to>
    <xdr:sp macro="" textlink="">
      <xdr:nvSpPr>
        <xdr:cNvPr id="579" name="フローチャート: 判断 578"/>
        <xdr:cNvSpPr/>
      </xdr:nvSpPr>
      <xdr:spPr>
        <a:xfrm>
          <a:off x="16268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113030</xdr:rowOff>
    </xdr:from>
    <xdr:to xmlns:xdr="http://schemas.openxmlformats.org/drawingml/2006/spreadsheetDrawing">
      <xdr:col>81</xdr:col>
      <xdr:colOff>50800</xdr:colOff>
      <xdr:row>58</xdr:row>
      <xdr:rowOff>113665</xdr:rowOff>
    </xdr:to>
    <xdr:cxnSp macro="">
      <xdr:nvCxnSpPr>
        <xdr:cNvPr id="580" name="直線コネクタ 579"/>
        <xdr:cNvCxnSpPr/>
      </xdr:nvCxnSpPr>
      <xdr:spPr>
        <a:xfrm flipV="1">
          <a:off x="14592300" y="100571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58420</xdr:rowOff>
    </xdr:from>
    <xdr:to xmlns:xdr="http://schemas.openxmlformats.org/drawingml/2006/spreadsheetDrawing">
      <xdr:col>81</xdr:col>
      <xdr:colOff>101600</xdr:colOff>
      <xdr:row>57</xdr:row>
      <xdr:rowOff>160020</xdr:rowOff>
    </xdr:to>
    <xdr:sp macro="" textlink="">
      <xdr:nvSpPr>
        <xdr:cNvPr id="581" name="フローチャート: 判断 580"/>
        <xdr:cNvSpPr/>
      </xdr:nvSpPr>
      <xdr:spPr>
        <a:xfrm>
          <a:off x="15430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5080</xdr:rowOff>
    </xdr:from>
    <xdr:ext cx="533400" cy="259080"/>
    <xdr:sp macro="" textlink="">
      <xdr:nvSpPr>
        <xdr:cNvPr id="582" name="テキスト ボックス 581"/>
        <xdr:cNvSpPr txBox="1"/>
      </xdr:nvSpPr>
      <xdr:spPr>
        <a:xfrm>
          <a:off x="15213965" y="9606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113665</xdr:rowOff>
    </xdr:from>
    <xdr:to xmlns:xdr="http://schemas.openxmlformats.org/drawingml/2006/spreadsheetDrawing">
      <xdr:col>76</xdr:col>
      <xdr:colOff>114300</xdr:colOff>
      <xdr:row>58</xdr:row>
      <xdr:rowOff>159385</xdr:rowOff>
    </xdr:to>
    <xdr:cxnSp macro="">
      <xdr:nvCxnSpPr>
        <xdr:cNvPr id="583" name="直線コネクタ 582"/>
        <xdr:cNvCxnSpPr/>
      </xdr:nvCxnSpPr>
      <xdr:spPr>
        <a:xfrm flipV="1">
          <a:off x="13703300" y="100577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84" name="フローチャート: 判断 583"/>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50165</xdr:rowOff>
    </xdr:from>
    <xdr:ext cx="533400" cy="259080"/>
    <xdr:sp macro="" textlink="">
      <xdr:nvSpPr>
        <xdr:cNvPr id="585" name="テキスト ボックス 584"/>
        <xdr:cNvSpPr txBox="1"/>
      </xdr:nvSpPr>
      <xdr:spPr>
        <a:xfrm>
          <a:off x="14324965" y="9651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130175</xdr:rowOff>
    </xdr:from>
    <xdr:to xmlns:xdr="http://schemas.openxmlformats.org/drawingml/2006/spreadsheetDrawing">
      <xdr:col>71</xdr:col>
      <xdr:colOff>177800</xdr:colOff>
      <xdr:row>58</xdr:row>
      <xdr:rowOff>159385</xdr:rowOff>
    </xdr:to>
    <xdr:cxnSp macro="">
      <xdr:nvCxnSpPr>
        <xdr:cNvPr id="586" name="直線コネクタ 585"/>
        <xdr:cNvCxnSpPr/>
      </xdr:nvCxnSpPr>
      <xdr:spPr>
        <a:xfrm>
          <a:off x="12814300" y="100742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118745</xdr:rowOff>
    </xdr:from>
    <xdr:to xmlns:xdr="http://schemas.openxmlformats.org/drawingml/2006/spreadsheetDrawing">
      <xdr:col>72</xdr:col>
      <xdr:colOff>38100</xdr:colOff>
      <xdr:row>58</xdr:row>
      <xdr:rowOff>48895</xdr:rowOff>
    </xdr:to>
    <xdr:sp macro="" textlink="">
      <xdr:nvSpPr>
        <xdr:cNvPr id="587" name="フローチャート: 判断 586"/>
        <xdr:cNvSpPr/>
      </xdr:nvSpPr>
      <xdr:spPr>
        <a:xfrm>
          <a:off x="13652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65405</xdr:rowOff>
    </xdr:from>
    <xdr:ext cx="533400" cy="257810"/>
    <xdr:sp macro="" textlink="">
      <xdr:nvSpPr>
        <xdr:cNvPr id="588" name="テキスト ボックス 587"/>
        <xdr:cNvSpPr txBox="1"/>
      </xdr:nvSpPr>
      <xdr:spPr>
        <a:xfrm>
          <a:off x="13435965" y="96666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47625</xdr:rowOff>
    </xdr:from>
    <xdr:to xmlns:xdr="http://schemas.openxmlformats.org/drawingml/2006/spreadsheetDrawing">
      <xdr:col>67</xdr:col>
      <xdr:colOff>101600</xdr:colOff>
      <xdr:row>57</xdr:row>
      <xdr:rowOff>149225</xdr:rowOff>
    </xdr:to>
    <xdr:sp macro="" textlink="">
      <xdr:nvSpPr>
        <xdr:cNvPr id="589" name="フローチャート: 判断 588"/>
        <xdr:cNvSpPr/>
      </xdr:nvSpPr>
      <xdr:spPr>
        <a:xfrm>
          <a:off x="127635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166370</xdr:rowOff>
    </xdr:from>
    <xdr:ext cx="533400" cy="257810"/>
    <xdr:sp macro="" textlink="">
      <xdr:nvSpPr>
        <xdr:cNvPr id="590" name="テキスト ボックス 589"/>
        <xdr:cNvSpPr txBox="1"/>
      </xdr:nvSpPr>
      <xdr:spPr>
        <a:xfrm>
          <a:off x="12546965" y="9596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92075</xdr:rowOff>
    </xdr:from>
    <xdr:to xmlns:xdr="http://schemas.openxmlformats.org/drawingml/2006/spreadsheetDrawing">
      <xdr:col>85</xdr:col>
      <xdr:colOff>177800</xdr:colOff>
      <xdr:row>59</xdr:row>
      <xdr:rowOff>22225</xdr:rowOff>
    </xdr:to>
    <xdr:sp macro="" textlink="">
      <xdr:nvSpPr>
        <xdr:cNvPr id="596" name="楕円 595"/>
        <xdr:cNvSpPr/>
      </xdr:nvSpPr>
      <xdr:spPr>
        <a:xfrm>
          <a:off x="162687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6985</xdr:rowOff>
    </xdr:from>
    <xdr:ext cx="534670" cy="257810"/>
    <xdr:sp macro="" textlink="">
      <xdr:nvSpPr>
        <xdr:cNvPr id="597" name="教育費該当値テキスト"/>
        <xdr:cNvSpPr txBox="1"/>
      </xdr:nvSpPr>
      <xdr:spPr>
        <a:xfrm>
          <a:off x="16370300" y="99510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62230</xdr:rowOff>
    </xdr:from>
    <xdr:to xmlns:xdr="http://schemas.openxmlformats.org/drawingml/2006/spreadsheetDrawing">
      <xdr:col>81</xdr:col>
      <xdr:colOff>101600</xdr:colOff>
      <xdr:row>58</xdr:row>
      <xdr:rowOff>163830</xdr:rowOff>
    </xdr:to>
    <xdr:sp macro="" textlink="">
      <xdr:nvSpPr>
        <xdr:cNvPr id="598" name="楕円 597"/>
        <xdr:cNvSpPr/>
      </xdr:nvSpPr>
      <xdr:spPr>
        <a:xfrm>
          <a:off x="15430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154940</xdr:rowOff>
    </xdr:from>
    <xdr:ext cx="533400" cy="257810"/>
    <xdr:sp macro="" textlink="">
      <xdr:nvSpPr>
        <xdr:cNvPr id="599" name="テキスト ボックス 598"/>
        <xdr:cNvSpPr txBox="1"/>
      </xdr:nvSpPr>
      <xdr:spPr>
        <a:xfrm>
          <a:off x="15213965" y="100990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63500</xdr:rowOff>
    </xdr:from>
    <xdr:to xmlns:xdr="http://schemas.openxmlformats.org/drawingml/2006/spreadsheetDrawing">
      <xdr:col>76</xdr:col>
      <xdr:colOff>165100</xdr:colOff>
      <xdr:row>58</xdr:row>
      <xdr:rowOff>164465</xdr:rowOff>
    </xdr:to>
    <xdr:sp macro="" textlink="">
      <xdr:nvSpPr>
        <xdr:cNvPr id="600" name="楕円 599"/>
        <xdr:cNvSpPr/>
      </xdr:nvSpPr>
      <xdr:spPr>
        <a:xfrm>
          <a:off x="14541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155575</xdr:rowOff>
    </xdr:from>
    <xdr:ext cx="533400" cy="257810"/>
    <xdr:sp macro="" textlink="">
      <xdr:nvSpPr>
        <xdr:cNvPr id="601" name="テキスト ボックス 600"/>
        <xdr:cNvSpPr txBox="1"/>
      </xdr:nvSpPr>
      <xdr:spPr>
        <a:xfrm>
          <a:off x="14324965" y="100996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109220</xdr:rowOff>
    </xdr:from>
    <xdr:to xmlns:xdr="http://schemas.openxmlformats.org/drawingml/2006/spreadsheetDrawing">
      <xdr:col>72</xdr:col>
      <xdr:colOff>38100</xdr:colOff>
      <xdr:row>59</xdr:row>
      <xdr:rowOff>38735</xdr:rowOff>
    </xdr:to>
    <xdr:sp macro="" textlink="">
      <xdr:nvSpPr>
        <xdr:cNvPr id="602" name="楕円 601"/>
        <xdr:cNvSpPr/>
      </xdr:nvSpPr>
      <xdr:spPr>
        <a:xfrm>
          <a:off x="136525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29845</xdr:rowOff>
    </xdr:from>
    <xdr:ext cx="533400" cy="257810"/>
    <xdr:sp macro="" textlink="">
      <xdr:nvSpPr>
        <xdr:cNvPr id="603" name="テキスト ボックス 602"/>
        <xdr:cNvSpPr txBox="1"/>
      </xdr:nvSpPr>
      <xdr:spPr>
        <a:xfrm>
          <a:off x="13435965" y="101453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79375</xdr:rowOff>
    </xdr:from>
    <xdr:to xmlns:xdr="http://schemas.openxmlformats.org/drawingml/2006/spreadsheetDrawing">
      <xdr:col>67</xdr:col>
      <xdr:colOff>101600</xdr:colOff>
      <xdr:row>59</xdr:row>
      <xdr:rowOff>9525</xdr:rowOff>
    </xdr:to>
    <xdr:sp macro="" textlink="">
      <xdr:nvSpPr>
        <xdr:cNvPr id="604" name="楕円 603"/>
        <xdr:cNvSpPr/>
      </xdr:nvSpPr>
      <xdr:spPr>
        <a:xfrm>
          <a:off x="12763500" y="100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635</xdr:rowOff>
    </xdr:from>
    <xdr:ext cx="533400" cy="259080"/>
    <xdr:sp macro="" textlink="">
      <xdr:nvSpPr>
        <xdr:cNvPr id="605" name="テキスト ボックス 604"/>
        <xdr:cNvSpPr txBox="1"/>
      </xdr:nvSpPr>
      <xdr:spPr>
        <a:xfrm>
          <a:off x="12546965" y="10116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4" name="テキスト ボックス 613"/>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17" name="テキスト ボックス 616"/>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7810"/>
    <xdr:sp macro="" textlink="">
      <xdr:nvSpPr>
        <xdr:cNvPr id="619" name="テキスト ボックス 618"/>
        <xdr:cNvSpPr txBox="1"/>
      </xdr:nvSpPr>
      <xdr:spPr>
        <a:xfrm>
          <a:off x="11914505" y="1317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1" name="テキスト ボックス 62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7810"/>
    <xdr:sp macro="" textlink="">
      <xdr:nvSpPr>
        <xdr:cNvPr id="623" name="テキスト ボックス 622"/>
        <xdr:cNvSpPr txBox="1"/>
      </xdr:nvSpPr>
      <xdr:spPr>
        <a:xfrm>
          <a:off x="11914505" y="12522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8445"/>
    <xdr:sp macro="" textlink="">
      <xdr:nvSpPr>
        <xdr:cNvPr id="625" name="テキスト ボックス 624"/>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27" name="テキスト ボックス 626"/>
        <xdr:cNvSpPr txBox="1"/>
      </xdr:nvSpPr>
      <xdr:spPr>
        <a:xfrm>
          <a:off x="11850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29" name="テキスト ボックス 628"/>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31115</xdr:rowOff>
    </xdr:from>
    <xdr:to xmlns:xdr="http://schemas.openxmlformats.org/drawingml/2006/spreadsheetDrawing">
      <xdr:col>85</xdr:col>
      <xdr:colOff>126365</xdr:colOff>
      <xdr:row>79</xdr:row>
      <xdr:rowOff>99060</xdr:rowOff>
    </xdr:to>
    <xdr:cxnSp macro="">
      <xdr:nvCxnSpPr>
        <xdr:cNvPr id="631" name="直線コネクタ 630"/>
        <xdr:cNvCxnSpPr/>
      </xdr:nvCxnSpPr>
      <xdr:spPr>
        <a:xfrm flipV="1">
          <a:off x="16317595" y="12204065"/>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135890</xdr:rowOff>
    </xdr:from>
    <xdr:ext cx="249555" cy="259080"/>
    <xdr:sp macro="" textlink="">
      <xdr:nvSpPr>
        <xdr:cNvPr id="632" name="災害復旧費最小値テキスト"/>
        <xdr:cNvSpPr txBox="1"/>
      </xdr:nvSpPr>
      <xdr:spPr>
        <a:xfrm>
          <a:off x="16370300" y="13680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3" name="直線コネクタ 63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149225</xdr:rowOff>
    </xdr:from>
    <xdr:ext cx="598805" cy="259080"/>
    <xdr:sp macro="" textlink="">
      <xdr:nvSpPr>
        <xdr:cNvPr id="634" name="災害復旧費最大値テキスト"/>
        <xdr:cNvSpPr txBox="1"/>
      </xdr:nvSpPr>
      <xdr:spPr>
        <a:xfrm>
          <a:off x="16370300" y="11979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31115</xdr:rowOff>
    </xdr:from>
    <xdr:to xmlns:xdr="http://schemas.openxmlformats.org/drawingml/2006/spreadsheetDrawing">
      <xdr:col>86</xdr:col>
      <xdr:colOff>25400</xdr:colOff>
      <xdr:row>71</xdr:row>
      <xdr:rowOff>31115</xdr:rowOff>
    </xdr:to>
    <xdr:cxnSp macro="">
      <xdr:nvCxnSpPr>
        <xdr:cNvPr id="635" name="直線コネクタ 634"/>
        <xdr:cNvCxnSpPr/>
      </xdr:nvCxnSpPr>
      <xdr:spPr>
        <a:xfrm>
          <a:off x="16230600" y="1220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85090</xdr:rowOff>
    </xdr:from>
    <xdr:to xmlns:xdr="http://schemas.openxmlformats.org/drawingml/2006/spreadsheetDrawing">
      <xdr:col>85</xdr:col>
      <xdr:colOff>127000</xdr:colOff>
      <xdr:row>79</xdr:row>
      <xdr:rowOff>99060</xdr:rowOff>
    </xdr:to>
    <xdr:cxnSp macro="">
      <xdr:nvCxnSpPr>
        <xdr:cNvPr id="636" name="直線コネクタ 635"/>
        <xdr:cNvCxnSpPr/>
      </xdr:nvCxnSpPr>
      <xdr:spPr>
        <a:xfrm>
          <a:off x="15481300" y="136296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53340</xdr:rowOff>
    </xdr:from>
    <xdr:ext cx="469900" cy="257810"/>
    <xdr:sp macro="" textlink="">
      <xdr:nvSpPr>
        <xdr:cNvPr id="637" name="災害復旧費平均値テキスト"/>
        <xdr:cNvSpPr txBox="1"/>
      </xdr:nvSpPr>
      <xdr:spPr>
        <a:xfrm>
          <a:off x="16370300" y="1342644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30480</xdr:rowOff>
    </xdr:from>
    <xdr:to xmlns:xdr="http://schemas.openxmlformats.org/drawingml/2006/spreadsheetDrawing">
      <xdr:col>85</xdr:col>
      <xdr:colOff>177800</xdr:colOff>
      <xdr:row>79</xdr:row>
      <xdr:rowOff>132080</xdr:rowOff>
    </xdr:to>
    <xdr:sp macro="" textlink="">
      <xdr:nvSpPr>
        <xdr:cNvPr id="638" name="フローチャート: 判断 637"/>
        <xdr:cNvSpPr/>
      </xdr:nvSpPr>
      <xdr:spPr>
        <a:xfrm>
          <a:off x="16268700" y="135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84455</xdr:rowOff>
    </xdr:from>
    <xdr:to xmlns:xdr="http://schemas.openxmlformats.org/drawingml/2006/spreadsheetDrawing">
      <xdr:col>81</xdr:col>
      <xdr:colOff>50800</xdr:colOff>
      <xdr:row>79</xdr:row>
      <xdr:rowOff>85090</xdr:rowOff>
    </xdr:to>
    <xdr:cxnSp macro="">
      <xdr:nvCxnSpPr>
        <xdr:cNvPr id="639" name="直線コネクタ 638"/>
        <xdr:cNvCxnSpPr/>
      </xdr:nvCxnSpPr>
      <xdr:spPr>
        <a:xfrm>
          <a:off x="14592300" y="136290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37465</xdr:rowOff>
    </xdr:from>
    <xdr:to xmlns:xdr="http://schemas.openxmlformats.org/drawingml/2006/spreadsheetDrawing">
      <xdr:col>81</xdr:col>
      <xdr:colOff>101600</xdr:colOff>
      <xdr:row>79</xdr:row>
      <xdr:rowOff>139065</xdr:rowOff>
    </xdr:to>
    <xdr:sp macro="" textlink="">
      <xdr:nvSpPr>
        <xdr:cNvPr id="640" name="フローチャート: 判断 639"/>
        <xdr:cNvSpPr/>
      </xdr:nvSpPr>
      <xdr:spPr>
        <a:xfrm>
          <a:off x="15430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130175</xdr:rowOff>
    </xdr:from>
    <xdr:ext cx="378460" cy="259080"/>
    <xdr:sp macro="" textlink="">
      <xdr:nvSpPr>
        <xdr:cNvPr id="641" name="テキスト ボックス 640"/>
        <xdr:cNvSpPr txBox="1"/>
      </xdr:nvSpPr>
      <xdr:spPr>
        <a:xfrm>
          <a:off x="15292070" y="13674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76200</xdr:rowOff>
    </xdr:from>
    <xdr:to xmlns:xdr="http://schemas.openxmlformats.org/drawingml/2006/spreadsheetDrawing">
      <xdr:col>76</xdr:col>
      <xdr:colOff>114300</xdr:colOff>
      <xdr:row>79</xdr:row>
      <xdr:rowOff>84455</xdr:rowOff>
    </xdr:to>
    <xdr:cxnSp macro="">
      <xdr:nvCxnSpPr>
        <xdr:cNvPr id="642" name="直線コネクタ 641"/>
        <xdr:cNvCxnSpPr/>
      </xdr:nvCxnSpPr>
      <xdr:spPr>
        <a:xfrm>
          <a:off x="13703300" y="136207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36830</xdr:rowOff>
    </xdr:from>
    <xdr:to xmlns:xdr="http://schemas.openxmlformats.org/drawingml/2006/spreadsheetDrawing">
      <xdr:col>76</xdr:col>
      <xdr:colOff>165100</xdr:colOff>
      <xdr:row>79</xdr:row>
      <xdr:rowOff>138430</xdr:rowOff>
    </xdr:to>
    <xdr:sp macro="" textlink="">
      <xdr:nvSpPr>
        <xdr:cNvPr id="643" name="フローチャート: 判断 642"/>
        <xdr:cNvSpPr/>
      </xdr:nvSpPr>
      <xdr:spPr>
        <a:xfrm>
          <a:off x="14541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129540</xdr:rowOff>
    </xdr:from>
    <xdr:ext cx="468630" cy="259080"/>
    <xdr:sp macro="" textlink="">
      <xdr:nvSpPr>
        <xdr:cNvPr id="644" name="テキスト ボックス 643"/>
        <xdr:cNvSpPr txBox="1"/>
      </xdr:nvSpPr>
      <xdr:spPr>
        <a:xfrm>
          <a:off x="14357350" y="136740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38100</xdr:rowOff>
    </xdr:from>
    <xdr:to xmlns:xdr="http://schemas.openxmlformats.org/drawingml/2006/spreadsheetDrawing">
      <xdr:col>71</xdr:col>
      <xdr:colOff>177800</xdr:colOff>
      <xdr:row>79</xdr:row>
      <xdr:rowOff>76200</xdr:rowOff>
    </xdr:to>
    <xdr:cxnSp macro="">
      <xdr:nvCxnSpPr>
        <xdr:cNvPr id="645" name="直線コネクタ 644"/>
        <xdr:cNvCxnSpPr/>
      </xdr:nvCxnSpPr>
      <xdr:spPr>
        <a:xfrm>
          <a:off x="12814300" y="13582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36195</xdr:rowOff>
    </xdr:from>
    <xdr:to xmlns:xdr="http://schemas.openxmlformats.org/drawingml/2006/spreadsheetDrawing">
      <xdr:col>72</xdr:col>
      <xdr:colOff>38100</xdr:colOff>
      <xdr:row>79</xdr:row>
      <xdr:rowOff>137795</xdr:rowOff>
    </xdr:to>
    <xdr:sp macro="" textlink="">
      <xdr:nvSpPr>
        <xdr:cNvPr id="646" name="フローチャート: 判断 645"/>
        <xdr:cNvSpPr/>
      </xdr:nvSpPr>
      <xdr:spPr>
        <a:xfrm>
          <a:off x="13652500" y="1358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128905</xdr:rowOff>
    </xdr:from>
    <xdr:ext cx="468630" cy="259080"/>
    <xdr:sp macro="" textlink="">
      <xdr:nvSpPr>
        <xdr:cNvPr id="647" name="テキスト ボックス 646"/>
        <xdr:cNvSpPr txBox="1"/>
      </xdr:nvSpPr>
      <xdr:spPr>
        <a:xfrm>
          <a:off x="13468350" y="13673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37465</xdr:rowOff>
    </xdr:from>
    <xdr:to xmlns:xdr="http://schemas.openxmlformats.org/drawingml/2006/spreadsheetDrawing">
      <xdr:col>67</xdr:col>
      <xdr:colOff>101600</xdr:colOff>
      <xdr:row>79</xdr:row>
      <xdr:rowOff>139065</xdr:rowOff>
    </xdr:to>
    <xdr:sp macro="" textlink="">
      <xdr:nvSpPr>
        <xdr:cNvPr id="648" name="フローチャート: 判断 647"/>
        <xdr:cNvSpPr/>
      </xdr:nvSpPr>
      <xdr:spPr>
        <a:xfrm>
          <a:off x="12763500" y="1358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130175</xdr:rowOff>
    </xdr:from>
    <xdr:ext cx="378460" cy="259080"/>
    <xdr:sp macro="" textlink="">
      <xdr:nvSpPr>
        <xdr:cNvPr id="649" name="テキスト ボックス 648"/>
        <xdr:cNvSpPr txBox="1"/>
      </xdr:nvSpPr>
      <xdr:spPr>
        <a:xfrm>
          <a:off x="12625070" y="13674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5" name="楕円 654"/>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79</xdr:row>
      <xdr:rowOff>8890</xdr:rowOff>
    </xdr:from>
    <xdr:ext cx="249555" cy="257810"/>
    <xdr:sp macro="" textlink="">
      <xdr:nvSpPr>
        <xdr:cNvPr id="656" name="災害復旧費該当値テキスト"/>
        <xdr:cNvSpPr txBox="1"/>
      </xdr:nvSpPr>
      <xdr:spPr>
        <a:xfrm>
          <a:off x="16370300" y="135534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34290</xdr:rowOff>
    </xdr:from>
    <xdr:to xmlns:xdr="http://schemas.openxmlformats.org/drawingml/2006/spreadsheetDrawing">
      <xdr:col>81</xdr:col>
      <xdr:colOff>101600</xdr:colOff>
      <xdr:row>79</xdr:row>
      <xdr:rowOff>135890</xdr:rowOff>
    </xdr:to>
    <xdr:sp macro="" textlink="">
      <xdr:nvSpPr>
        <xdr:cNvPr id="657" name="楕円 656"/>
        <xdr:cNvSpPr/>
      </xdr:nvSpPr>
      <xdr:spPr>
        <a:xfrm>
          <a:off x="15430500" y="1357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152400</xdr:rowOff>
    </xdr:from>
    <xdr:ext cx="468630" cy="259080"/>
    <xdr:sp macro="" textlink="">
      <xdr:nvSpPr>
        <xdr:cNvPr id="658" name="テキスト ボックス 657"/>
        <xdr:cNvSpPr txBox="1"/>
      </xdr:nvSpPr>
      <xdr:spPr>
        <a:xfrm>
          <a:off x="15246350" y="133540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33655</xdr:rowOff>
    </xdr:from>
    <xdr:to xmlns:xdr="http://schemas.openxmlformats.org/drawingml/2006/spreadsheetDrawing">
      <xdr:col>76</xdr:col>
      <xdr:colOff>165100</xdr:colOff>
      <xdr:row>79</xdr:row>
      <xdr:rowOff>135255</xdr:rowOff>
    </xdr:to>
    <xdr:sp macro="" textlink="">
      <xdr:nvSpPr>
        <xdr:cNvPr id="659" name="楕円 658"/>
        <xdr:cNvSpPr/>
      </xdr:nvSpPr>
      <xdr:spPr>
        <a:xfrm>
          <a:off x="14541500" y="135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151765</xdr:rowOff>
    </xdr:from>
    <xdr:ext cx="468630" cy="259080"/>
    <xdr:sp macro="" textlink="">
      <xdr:nvSpPr>
        <xdr:cNvPr id="660" name="テキスト ボックス 659"/>
        <xdr:cNvSpPr txBox="1"/>
      </xdr:nvSpPr>
      <xdr:spPr>
        <a:xfrm>
          <a:off x="14357350" y="13353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25400</xdr:rowOff>
    </xdr:from>
    <xdr:to xmlns:xdr="http://schemas.openxmlformats.org/drawingml/2006/spreadsheetDrawing">
      <xdr:col>72</xdr:col>
      <xdr:colOff>38100</xdr:colOff>
      <xdr:row>79</xdr:row>
      <xdr:rowOff>127000</xdr:rowOff>
    </xdr:to>
    <xdr:sp macro="" textlink="">
      <xdr:nvSpPr>
        <xdr:cNvPr id="661" name="楕円 660"/>
        <xdr:cNvSpPr/>
      </xdr:nvSpPr>
      <xdr:spPr>
        <a:xfrm>
          <a:off x="13652500" y="135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143510</xdr:rowOff>
    </xdr:from>
    <xdr:ext cx="468630" cy="257810"/>
    <xdr:sp macro="" textlink="">
      <xdr:nvSpPr>
        <xdr:cNvPr id="662" name="テキスト ボックス 661"/>
        <xdr:cNvSpPr txBox="1"/>
      </xdr:nvSpPr>
      <xdr:spPr>
        <a:xfrm>
          <a:off x="13468350" y="13345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158750</xdr:rowOff>
    </xdr:from>
    <xdr:to xmlns:xdr="http://schemas.openxmlformats.org/drawingml/2006/spreadsheetDrawing">
      <xdr:col>67</xdr:col>
      <xdr:colOff>101600</xdr:colOff>
      <xdr:row>79</xdr:row>
      <xdr:rowOff>88900</xdr:rowOff>
    </xdr:to>
    <xdr:sp macro="" textlink="">
      <xdr:nvSpPr>
        <xdr:cNvPr id="663" name="楕円 662"/>
        <xdr:cNvSpPr/>
      </xdr:nvSpPr>
      <xdr:spPr>
        <a:xfrm>
          <a:off x="12763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105410</xdr:rowOff>
    </xdr:from>
    <xdr:ext cx="468630" cy="259080"/>
    <xdr:sp macro="" textlink="">
      <xdr:nvSpPr>
        <xdr:cNvPr id="664" name="テキスト ボックス 663"/>
        <xdr:cNvSpPr txBox="1"/>
      </xdr:nvSpPr>
      <xdr:spPr>
        <a:xfrm>
          <a:off x="12579350" y="1330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3" name="テキスト ボックス 672"/>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5" name="直線コネクタ 67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76" name="テキスト ボックス 675"/>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7" name="直線コネクタ 67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8" name="テキスト ボックス 67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9" name="直線コネクタ 67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7810"/>
    <xdr:sp macro="" textlink="">
      <xdr:nvSpPr>
        <xdr:cNvPr id="680" name="テキスト ボックス 679"/>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1" name="直線コネクタ 68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2" name="テキスト ボックス 681"/>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3" name="直線コネクタ 68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84" name="テキスト ボックス 683"/>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86" name="テキスト ボックス 685"/>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90805</xdr:rowOff>
    </xdr:from>
    <xdr:to xmlns:xdr="http://schemas.openxmlformats.org/drawingml/2006/spreadsheetDrawing">
      <xdr:col>85</xdr:col>
      <xdr:colOff>126365</xdr:colOff>
      <xdr:row>98</xdr:row>
      <xdr:rowOff>83185</xdr:rowOff>
    </xdr:to>
    <xdr:cxnSp macro="">
      <xdr:nvCxnSpPr>
        <xdr:cNvPr id="688" name="直線コネクタ 687"/>
        <xdr:cNvCxnSpPr/>
      </xdr:nvCxnSpPr>
      <xdr:spPr>
        <a:xfrm flipV="1">
          <a:off x="16317595" y="15521305"/>
          <a:ext cx="127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86995</xdr:rowOff>
    </xdr:from>
    <xdr:ext cx="534670" cy="257810"/>
    <xdr:sp macro="" textlink="">
      <xdr:nvSpPr>
        <xdr:cNvPr id="689" name="公債費最小値テキスト"/>
        <xdr:cNvSpPr txBox="1"/>
      </xdr:nvSpPr>
      <xdr:spPr>
        <a:xfrm>
          <a:off x="16370300" y="168890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90" name="直線コネクタ 689"/>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37465</xdr:rowOff>
    </xdr:from>
    <xdr:ext cx="598805" cy="259080"/>
    <xdr:sp macro="" textlink="">
      <xdr:nvSpPr>
        <xdr:cNvPr id="691" name="公債費最大値テキスト"/>
        <xdr:cNvSpPr txBox="1"/>
      </xdr:nvSpPr>
      <xdr:spPr>
        <a:xfrm>
          <a:off x="16370300" y="15296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90805</xdr:rowOff>
    </xdr:from>
    <xdr:to xmlns:xdr="http://schemas.openxmlformats.org/drawingml/2006/spreadsheetDrawing">
      <xdr:col>86</xdr:col>
      <xdr:colOff>25400</xdr:colOff>
      <xdr:row>90</xdr:row>
      <xdr:rowOff>90805</xdr:rowOff>
    </xdr:to>
    <xdr:cxnSp macro="">
      <xdr:nvCxnSpPr>
        <xdr:cNvPr id="692" name="直線コネクタ 691"/>
        <xdr:cNvCxnSpPr/>
      </xdr:nvCxnSpPr>
      <xdr:spPr>
        <a:xfrm>
          <a:off x="16230600" y="15521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3810</xdr:rowOff>
    </xdr:from>
    <xdr:to xmlns:xdr="http://schemas.openxmlformats.org/drawingml/2006/spreadsheetDrawing">
      <xdr:col>85</xdr:col>
      <xdr:colOff>127000</xdr:colOff>
      <xdr:row>96</xdr:row>
      <xdr:rowOff>15875</xdr:rowOff>
    </xdr:to>
    <xdr:cxnSp macro="">
      <xdr:nvCxnSpPr>
        <xdr:cNvPr id="693" name="直線コネクタ 692"/>
        <xdr:cNvCxnSpPr/>
      </xdr:nvCxnSpPr>
      <xdr:spPr>
        <a:xfrm flipV="1">
          <a:off x="15481300" y="1646301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38735</xdr:rowOff>
    </xdr:from>
    <xdr:ext cx="534670" cy="259080"/>
    <xdr:sp macro="" textlink="">
      <xdr:nvSpPr>
        <xdr:cNvPr id="694" name="公債費平均値テキスト"/>
        <xdr:cNvSpPr txBox="1"/>
      </xdr:nvSpPr>
      <xdr:spPr>
        <a:xfrm>
          <a:off x="16370300" y="16497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60325</xdr:rowOff>
    </xdr:from>
    <xdr:to xmlns:xdr="http://schemas.openxmlformats.org/drawingml/2006/spreadsheetDrawing">
      <xdr:col>85</xdr:col>
      <xdr:colOff>177800</xdr:colOff>
      <xdr:row>96</xdr:row>
      <xdr:rowOff>161925</xdr:rowOff>
    </xdr:to>
    <xdr:sp macro="" textlink="">
      <xdr:nvSpPr>
        <xdr:cNvPr id="695" name="フローチャート: 判断 694"/>
        <xdr:cNvSpPr/>
      </xdr:nvSpPr>
      <xdr:spPr>
        <a:xfrm>
          <a:off x="16268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15875</xdr:rowOff>
    </xdr:from>
    <xdr:to xmlns:xdr="http://schemas.openxmlformats.org/drawingml/2006/spreadsheetDrawing">
      <xdr:col>81</xdr:col>
      <xdr:colOff>50800</xdr:colOff>
      <xdr:row>96</xdr:row>
      <xdr:rowOff>22860</xdr:rowOff>
    </xdr:to>
    <xdr:cxnSp macro="">
      <xdr:nvCxnSpPr>
        <xdr:cNvPr id="696" name="直線コネクタ 695"/>
        <xdr:cNvCxnSpPr/>
      </xdr:nvCxnSpPr>
      <xdr:spPr>
        <a:xfrm flipV="1">
          <a:off x="14592300" y="16475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55880</xdr:rowOff>
    </xdr:from>
    <xdr:to xmlns:xdr="http://schemas.openxmlformats.org/drawingml/2006/spreadsheetDrawing">
      <xdr:col>81</xdr:col>
      <xdr:colOff>101600</xdr:colOff>
      <xdr:row>96</xdr:row>
      <xdr:rowOff>157480</xdr:rowOff>
    </xdr:to>
    <xdr:sp macro="" textlink="">
      <xdr:nvSpPr>
        <xdr:cNvPr id="697" name="フローチャート: 判断 696"/>
        <xdr:cNvSpPr/>
      </xdr:nvSpPr>
      <xdr:spPr>
        <a:xfrm>
          <a:off x="154305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148590</xdr:rowOff>
    </xdr:from>
    <xdr:ext cx="533400" cy="259080"/>
    <xdr:sp macro="" textlink="">
      <xdr:nvSpPr>
        <xdr:cNvPr id="698" name="テキスト ボックス 697"/>
        <xdr:cNvSpPr txBox="1"/>
      </xdr:nvSpPr>
      <xdr:spPr>
        <a:xfrm>
          <a:off x="15213965" y="16607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22860</xdr:rowOff>
    </xdr:from>
    <xdr:to xmlns:xdr="http://schemas.openxmlformats.org/drawingml/2006/spreadsheetDrawing">
      <xdr:col>76</xdr:col>
      <xdr:colOff>114300</xdr:colOff>
      <xdr:row>96</xdr:row>
      <xdr:rowOff>29845</xdr:rowOff>
    </xdr:to>
    <xdr:cxnSp macro="">
      <xdr:nvCxnSpPr>
        <xdr:cNvPr id="699" name="直線コネクタ 698"/>
        <xdr:cNvCxnSpPr/>
      </xdr:nvCxnSpPr>
      <xdr:spPr>
        <a:xfrm flipV="1">
          <a:off x="13703300" y="164820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700" name="フローチャート: 判断 699"/>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141605</xdr:rowOff>
    </xdr:from>
    <xdr:ext cx="533400" cy="259080"/>
    <xdr:sp macro="" textlink="">
      <xdr:nvSpPr>
        <xdr:cNvPr id="701" name="テキスト ボックス 700"/>
        <xdr:cNvSpPr txBox="1"/>
      </xdr:nvSpPr>
      <xdr:spPr>
        <a:xfrm>
          <a:off x="14324965" y="16600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29845</xdr:rowOff>
    </xdr:from>
    <xdr:to xmlns:xdr="http://schemas.openxmlformats.org/drawingml/2006/spreadsheetDrawing">
      <xdr:col>71</xdr:col>
      <xdr:colOff>177800</xdr:colOff>
      <xdr:row>96</xdr:row>
      <xdr:rowOff>56515</xdr:rowOff>
    </xdr:to>
    <xdr:cxnSp macro="">
      <xdr:nvCxnSpPr>
        <xdr:cNvPr id="702" name="直線コネクタ 701"/>
        <xdr:cNvCxnSpPr/>
      </xdr:nvCxnSpPr>
      <xdr:spPr>
        <a:xfrm flipV="1">
          <a:off x="12814300" y="164890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3" name="フローチャート: 判断 702"/>
        <xdr:cNvSpPr/>
      </xdr:nvSpPr>
      <xdr:spPr>
        <a:xfrm>
          <a:off x="13652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145415</xdr:rowOff>
    </xdr:from>
    <xdr:ext cx="533400" cy="257810"/>
    <xdr:sp macro="" textlink="">
      <xdr:nvSpPr>
        <xdr:cNvPr id="704" name="テキスト ボックス 703"/>
        <xdr:cNvSpPr txBox="1"/>
      </xdr:nvSpPr>
      <xdr:spPr>
        <a:xfrm>
          <a:off x="13435965" y="16604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49530</xdr:rowOff>
    </xdr:from>
    <xdr:to xmlns:xdr="http://schemas.openxmlformats.org/drawingml/2006/spreadsheetDrawing">
      <xdr:col>67</xdr:col>
      <xdr:colOff>101600</xdr:colOff>
      <xdr:row>96</xdr:row>
      <xdr:rowOff>151130</xdr:rowOff>
    </xdr:to>
    <xdr:sp macro="" textlink="">
      <xdr:nvSpPr>
        <xdr:cNvPr id="705" name="フローチャート: 判断 704"/>
        <xdr:cNvSpPr/>
      </xdr:nvSpPr>
      <xdr:spPr>
        <a:xfrm>
          <a:off x="12763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142240</xdr:rowOff>
    </xdr:from>
    <xdr:ext cx="533400" cy="259080"/>
    <xdr:sp macro="" textlink="">
      <xdr:nvSpPr>
        <xdr:cNvPr id="706" name="テキスト ボックス 705"/>
        <xdr:cNvSpPr txBox="1"/>
      </xdr:nvSpPr>
      <xdr:spPr>
        <a:xfrm>
          <a:off x="12546965" y="16601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124460</xdr:rowOff>
    </xdr:from>
    <xdr:to xmlns:xdr="http://schemas.openxmlformats.org/drawingml/2006/spreadsheetDrawing">
      <xdr:col>85</xdr:col>
      <xdr:colOff>177800</xdr:colOff>
      <xdr:row>96</xdr:row>
      <xdr:rowOff>54610</xdr:rowOff>
    </xdr:to>
    <xdr:sp macro="" textlink="">
      <xdr:nvSpPr>
        <xdr:cNvPr id="712" name="楕円 711"/>
        <xdr:cNvSpPr/>
      </xdr:nvSpPr>
      <xdr:spPr>
        <a:xfrm>
          <a:off x="162687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147320</xdr:rowOff>
    </xdr:from>
    <xdr:ext cx="534670" cy="259080"/>
    <xdr:sp macro="" textlink="">
      <xdr:nvSpPr>
        <xdr:cNvPr id="713" name="公債費該当値テキスト"/>
        <xdr:cNvSpPr txBox="1"/>
      </xdr:nvSpPr>
      <xdr:spPr>
        <a:xfrm>
          <a:off x="16370300" y="16263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136525</xdr:rowOff>
    </xdr:from>
    <xdr:to xmlns:xdr="http://schemas.openxmlformats.org/drawingml/2006/spreadsheetDrawing">
      <xdr:col>81</xdr:col>
      <xdr:colOff>101600</xdr:colOff>
      <xdr:row>96</xdr:row>
      <xdr:rowOff>66675</xdr:rowOff>
    </xdr:to>
    <xdr:sp macro="" textlink="">
      <xdr:nvSpPr>
        <xdr:cNvPr id="714" name="楕円 713"/>
        <xdr:cNvSpPr/>
      </xdr:nvSpPr>
      <xdr:spPr>
        <a:xfrm>
          <a:off x="154305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83185</xdr:rowOff>
    </xdr:from>
    <xdr:ext cx="533400" cy="259080"/>
    <xdr:sp macro="" textlink="">
      <xdr:nvSpPr>
        <xdr:cNvPr id="715" name="テキスト ボックス 714"/>
        <xdr:cNvSpPr txBox="1"/>
      </xdr:nvSpPr>
      <xdr:spPr>
        <a:xfrm>
          <a:off x="15213965" y="16199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143510</xdr:rowOff>
    </xdr:from>
    <xdr:to xmlns:xdr="http://schemas.openxmlformats.org/drawingml/2006/spreadsheetDrawing">
      <xdr:col>76</xdr:col>
      <xdr:colOff>165100</xdr:colOff>
      <xdr:row>96</xdr:row>
      <xdr:rowOff>73660</xdr:rowOff>
    </xdr:to>
    <xdr:sp macro="" textlink="">
      <xdr:nvSpPr>
        <xdr:cNvPr id="716" name="楕円 715"/>
        <xdr:cNvSpPr/>
      </xdr:nvSpPr>
      <xdr:spPr>
        <a:xfrm>
          <a:off x="14541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90170</xdr:rowOff>
    </xdr:from>
    <xdr:ext cx="533400" cy="259080"/>
    <xdr:sp macro="" textlink="">
      <xdr:nvSpPr>
        <xdr:cNvPr id="717" name="テキスト ボックス 716"/>
        <xdr:cNvSpPr txBox="1"/>
      </xdr:nvSpPr>
      <xdr:spPr>
        <a:xfrm>
          <a:off x="14324965" y="16206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150495</xdr:rowOff>
    </xdr:from>
    <xdr:to xmlns:xdr="http://schemas.openxmlformats.org/drawingml/2006/spreadsheetDrawing">
      <xdr:col>72</xdr:col>
      <xdr:colOff>38100</xdr:colOff>
      <xdr:row>96</xdr:row>
      <xdr:rowOff>80645</xdr:rowOff>
    </xdr:to>
    <xdr:sp macro="" textlink="">
      <xdr:nvSpPr>
        <xdr:cNvPr id="718" name="楕円 717"/>
        <xdr:cNvSpPr/>
      </xdr:nvSpPr>
      <xdr:spPr>
        <a:xfrm>
          <a:off x="13652500" y="16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97790</xdr:rowOff>
    </xdr:from>
    <xdr:ext cx="533400" cy="257810"/>
    <xdr:sp macro="" textlink="">
      <xdr:nvSpPr>
        <xdr:cNvPr id="719" name="テキスト ボックス 718"/>
        <xdr:cNvSpPr txBox="1"/>
      </xdr:nvSpPr>
      <xdr:spPr>
        <a:xfrm>
          <a:off x="13435965" y="16214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6350</xdr:rowOff>
    </xdr:from>
    <xdr:to xmlns:xdr="http://schemas.openxmlformats.org/drawingml/2006/spreadsheetDrawing">
      <xdr:col>67</xdr:col>
      <xdr:colOff>101600</xdr:colOff>
      <xdr:row>96</xdr:row>
      <xdr:rowOff>107315</xdr:rowOff>
    </xdr:to>
    <xdr:sp macro="" textlink="">
      <xdr:nvSpPr>
        <xdr:cNvPr id="720" name="楕円 719"/>
        <xdr:cNvSpPr/>
      </xdr:nvSpPr>
      <xdr:spPr>
        <a:xfrm>
          <a:off x="127635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123825</xdr:rowOff>
    </xdr:from>
    <xdr:ext cx="533400" cy="257810"/>
    <xdr:sp macro="" textlink="">
      <xdr:nvSpPr>
        <xdr:cNvPr id="721" name="テキスト ボックス 720"/>
        <xdr:cNvSpPr txBox="1"/>
      </xdr:nvSpPr>
      <xdr:spPr>
        <a:xfrm>
          <a:off x="12546965" y="162401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0" name="テキスト ボックス 729"/>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2" name="直線コネクタ 73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33" name="テキスト ボックス 732"/>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4" name="直線コネクタ 73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35" name="テキスト ボックス 734"/>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6" name="直線コネクタ 73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37" name="テキスト ボックス 736"/>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8" name="直線コネクタ 73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39" name="テキスト ボックス 738"/>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0" name="直線コネクタ 73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41" name="テキスト ボックス 740"/>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104140</xdr:rowOff>
    </xdr:from>
    <xdr:to xmlns:xdr="http://schemas.openxmlformats.org/drawingml/2006/spreadsheetDrawing">
      <xdr:col>116</xdr:col>
      <xdr:colOff>62865</xdr:colOff>
      <xdr:row>38</xdr:row>
      <xdr:rowOff>139700</xdr:rowOff>
    </xdr:to>
    <xdr:cxnSp macro="">
      <xdr:nvCxnSpPr>
        <xdr:cNvPr id="743" name="直線コネクタ 742"/>
        <xdr:cNvCxnSpPr/>
      </xdr:nvCxnSpPr>
      <xdr:spPr>
        <a:xfrm flipV="1">
          <a:off x="22159595" y="5590540"/>
          <a:ext cx="1270" cy="1064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9525</xdr:rowOff>
    </xdr:from>
    <xdr:ext cx="249555" cy="257810"/>
    <xdr:sp macro="" textlink="">
      <xdr:nvSpPr>
        <xdr:cNvPr id="744" name="諸支出金最小値テキスト"/>
        <xdr:cNvSpPr txBox="1"/>
      </xdr:nvSpPr>
      <xdr:spPr>
        <a:xfrm>
          <a:off x="22212300" y="6696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5" name="直線コネクタ 74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50800</xdr:rowOff>
    </xdr:from>
    <xdr:ext cx="534670" cy="259080"/>
    <xdr:sp macro="" textlink="">
      <xdr:nvSpPr>
        <xdr:cNvPr id="746" name="諸支出金最大値テキスト"/>
        <xdr:cNvSpPr txBox="1"/>
      </xdr:nvSpPr>
      <xdr:spPr>
        <a:xfrm>
          <a:off x="22212300" y="536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104140</xdr:rowOff>
    </xdr:from>
    <xdr:to xmlns:xdr="http://schemas.openxmlformats.org/drawingml/2006/spreadsheetDrawing">
      <xdr:col>116</xdr:col>
      <xdr:colOff>152400</xdr:colOff>
      <xdr:row>32</xdr:row>
      <xdr:rowOff>104140</xdr:rowOff>
    </xdr:to>
    <xdr:cxnSp macro="">
      <xdr:nvCxnSpPr>
        <xdr:cNvPr id="747" name="直線コネクタ 746"/>
        <xdr:cNvCxnSpPr/>
      </xdr:nvCxnSpPr>
      <xdr:spPr>
        <a:xfrm>
          <a:off x="22072600" y="559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8" name="直線コネクタ 74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98425</xdr:rowOff>
    </xdr:from>
    <xdr:ext cx="378460" cy="257810"/>
    <xdr:sp macro="" textlink="">
      <xdr:nvSpPr>
        <xdr:cNvPr id="749" name="諸支出金平均値テキスト"/>
        <xdr:cNvSpPr txBox="1"/>
      </xdr:nvSpPr>
      <xdr:spPr>
        <a:xfrm>
          <a:off x="22212300" y="644207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750" name="フローチャート: 判断 749"/>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1" name="直線コネクタ 75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15875</xdr:rowOff>
    </xdr:to>
    <xdr:sp macro="" textlink="">
      <xdr:nvSpPr>
        <xdr:cNvPr id="752" name="フローチャート: 判断 751"/>
        <xdr:cNvSpPr/>
      </xdr:nvSpPr>
      <xdr:spPr>
        <a:xfrm>
          <a:off x="21272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32385</xdr:rowOff>
    </xdr:from>
    <xdr:ext cx="313690" cy="257810"/>
    <xdr:sp macro="" textlink="">
      <xdr:nvSpPr>
        <xdr:cNvPr id="753" name="テキスト ボックス 752"/>
        <xdr:cNvSpPr txBox="1"/>
      </xdr:nvSpPr>
      <xdr:spPr>
        <a:xfrm>
          <a:off x="21166455" y="6376035"/>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37465</xdr:rowOff>
    </xdr:from>
    <xdr:to xmlns:xdr="http://schemas.openxmlformats.org/drawingml/2006/spreadsheetDrawing">
      <xdr:col>107</xdr:col>
      <xdr:colOff>50800</xdr:colOff>
      <xdr:row>38</xdr:row>
      <xdr:rowOff>139700</xdr:rowOff>
    </xdr:to>
    <xdr:cxnSp macro="">
      <xdr:nvCxnSpPr>
        <xdr:cNvPr id="754" name="直線コネクタ 753"/>
        <xdr:cNvCxnSpPr/>
      </xdr:nvCxnSpPr>
      <xdr:spPr>
        <a:xfrm>
          <a:off x="19545300" y="6209665"/>
          <a:ext cx="889000" cy="445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17780</xdr:rowOff>
    </xdr:to>
    <xdr:sp macro="" textlink="">
      <xdr:nvSpPr>
        <xdr:cNvPr id="755" name="フローチャート: 判断 754"/>
        <xdr:cNvSpPr/>
      </xdr:nvSpPr>
      <xdr:spPr>
        <a:xfrm>
          <a:off x="20383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33655</xdr:rowOff>
    </xdr:from>
    <xdr:ext cx="313690" cy="258445"/>
    <xdr:sp macro="" textlink="">
      <xdr:nvSpPr>
        <xdr:cNvPr id="756" name="テキスト ボックス 755"/>
        <xdr:cNvSpPr txBox="1"/>
      </xdr:nvSpPr>
      <xdr:spPr>
        <a:xfrm>
          <a:off x="20277455" y="63773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37465</xdr:rowOff>
    </xdr:from>
    <xdr:to xmlns:xdr="http://schemas.openxmlformats.org/drawingml/2006/spreadsheetDrawing">
      <xdr:col>102</xdr:col>
      <xdr:colOff>114300</xdr:colOff>
      <xdr:row>38</xdr:row>
      <xdr:rowOff>24130</xdr:rowOff>
    </xdr:to>
    <xdr:cxnSp macro="">
      <xdr:nvCxnSpPr>
        <xdr:cNvPr id="757" name="直線コネクタ 756"/>
        <xdr:cNvCxnSpPr/>
      </xdr:nvCxnSpPr>
      <xdr:spPr>
        <a:xfrm flipV="1">
          <a:off x="18656300" y="6209665"/>
          <a:ext cx="88900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81280</xdr:rowOff>
    </xdr:from>
    <xdr:to xmlns:xdr="http://schemas.openxmlformats.org/drawingml/2006/spreadsheetDrawing">
      <xdr:col>102</xdr:col>
      <xdr:colOff>165100</xdr:colOff>
      <xdr:row>39</xdr:row>
      <xdr:rowOff>11430</xdr:rowOff>
    </xdr:to>
    <xdr:sp macro="" textlink="">
      <xdr:nvSpPr>
        <xdr:cNvPr id="758" name="フローチャート: 判断 757"/>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2540</xdr:rowOff>
    </xdr:from>
    <xdr:ext cx="378460" cy="259080"/>
    <xdr:sp macro="" textlink="">
      <xdr:nvSpPr>
        <xdr:cNvPr id="759" name="テキスト ボックス 758"/>
        <xdr:cNvSpPr txBox="1"/>
      </xdr:nvSpPr>
      <xdr:spPr>
        <a:xfrm>
          <a:off x="19356070" y="66890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83185</xdr:rowOff>
    </xdr:from>
    <xdr:to xmlns:xdr="http://schemas.openxmlformats.org/drawingml/2006/spreadsheetDrawing">
      <xdr:col>98</xdr:col>
      <xdr:colOff>38100</xdr:colOff>
      <xdr:row>39</xdr:row>
      <xdr:rowOff>13335</xdr:rowOff>
    </xdr:to>
    <xdr:sp macro="" textlink="">
      <xdr:nvSpPr>
        <xdr:cNvPr id="760" name="フローチャート: 判断 759"/>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4445</xdr:rowOff>
    </xdr:from>
    <xdr:ext cx="378460" cy="259080"/>
    <xdr:sp macro="" textlink="">
      <xdr:nvSpPr>
        <xdr:cNvPr id="761" name="テキスト ボックス 760"/>
        <xdr:cNvSpPr txBox="1"/>
      </xdr:nvSpPr>
      <xdr:spPr>
        <a:xfrm>
          <a:off x="18467070" y="6690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2" name="テキスト ボックス 76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3" name="テキスト ボックス 76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4" name="テキスト ボックス 76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5" name="テキスト ボックス 76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6" name="テキスト ボックス 76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53975</xdr:rowOff>
    </xdr:from>
    <xdr:ext cx="249555" cy="257810"/>
    <xdr:sp macro="" textlink="">
      <xdr:nvSpPr>
        <xdr:cNvPr id="768" name="諸支出金該当値テキスト"/>
        <xdr:cNvSpPr txBox="1"/>
      </xdr:nvSpPr>
      <xdr:spPr>
        <a:xfrm>
          <a:off x="22212300" y="6569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70" name="テキスト ボックス 769"/>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72" name="テキスト ボックス 771"/>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158115</xdr:rowOff>
    </xdr:from>
    <xdr:to xmlns:xdr="http://schemas.openxmlformats.org/drawingml/2006/spreadsheetDrawing">
      <xdr:col>102</xdr:col>
      <xdr:colOff>165100</xdr:colOff>
      <xdr:row>36</xdr:row>
      <xdr:rowOff>88265</xdr:rowOff>
    </xdr:to>
    <xdr:sp macro="" textlink="">
      <xdr:nvSpPr>
        <xdr:cNvPr id="773" name="楕円 772"/>
        <xdr:cNvSpPr/>
      </xdr:nvSpPr>
      <xdr:spPr>
        <a:xfrm>
          <a:off x="19494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104775</xdr:rowOff>
    </xdr:from>
    <xdr:ext cx="468630" cy="259080"/>
    <xdr:sp macro="" textlink="">
      <xdr:nvSpPr>
        <xdr:cNvPr id="774" name="テキスト ボックス 773"/>
        <xdr:cNvSpPr txBox="1"/>
      </xdr:nvSpPr>
      <xdr:spPr>
        <a:xfrm>
          <a:off x="19310350" y="59340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144780</xdr:rowOff>
    </xdr:from>
    <xdr:to xmlns:xdr="http://schemas.openxmlformats.org/drawingml/2006/spreadsheetDrawing">
      <xdr:col>98</xdr:col>
      <xdr:colOff>38100</xdr:colOff>
      <xdr:row>38</xdr:row>
      <xdr:rowOff>74930</xdr:rowOff>
    </xdr:to>
    <xdr:sp macro="" textlink="">
      <xdr:nvSpPr>
        <xdr:cNvPr id="775" name="楕円 774"/>
        <xdr:cNvSpPr/>
      </xdr:nvSpPr>
      <xdr:spPr>
        <a:xfrm>
          <a:off x="18605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91440</xdr:rowOff>
    </xdr:from>
    <xdr:ext cx="468630" cy="259080"/>
    <xdr:sp macro="" textlink="">
      <xdr:nvSpPr>
        <xdr:cNvPr id="776" name="テキスト ボックス 775"/>
        <xdr:cNvSpPr txBox="1"/>
      </xdr:nvSpPr>
      <xdr:spPr>
        <a:xfrm>
          <a:off x="18421350" y="6263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5" name="テキスト ボックス 784"/>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6" name="直線コネクタ 78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88" name="テキスト ボックス 787"/>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9" name="直線コネクタ 78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90" name="テキスト ボックス 789"/>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2" name="直線コネクタ 79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6" name="直線コネクタ 79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7" name="直線コネクタ 79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0" name="直線コネクタ 79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802" name="テキスト ボックス 801"/>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3" name="直線コネクタ 80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805" name="テキスト ボックス 804"/>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6" name="直線コネクタ 80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08" name="テキスト ボックス 807"/>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10" name="テキスト ボックス 809"/>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1" name="テキスト ボックス 81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2" name="テキスト ボックス 81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3" name="テキスト ボックス 81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4" name="テキスト ボックス 81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5" name="テキスト ボックス 81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19" name="テキスト ボックス 818"/>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21" name="テキスト ボックス 820"/>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23" name="テキスト ボックス 822"/>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25" name="テキスト ボックス 824"/>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・住民１人当たりのコストについて、概ね類似団体平均を下回るものが多いが、近年</a:t>
          </a:r>
          <a:r>
            <a:rPr kumimoji="1" lang="ja-JP" altLang="en-US" sz="1300">
              <a:latin typeface="ＭＳ Ｐゴシック"/>
              <a:ea typeface="ＭＳ Ｐゴシック"/>
            </a:rPr>
            <a:t>土木費は、道路や橋りょう、公園等の整備を推進してきていることにより類似団体、国及び県平均よりも大きくなっていたが、令和6年度は11,028円減少した。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・公債費については、令和6年度に合併特例債の返済のピークを迎えることもあり増加傾向にあるが、今後は地方債現在高の減少へ向けて起債対象事業の更なる精査が必要となる。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財政調整基金は、決算余剰金を積み立てられた年度もあれば積み立てられなかった年度もある。人件費や物件費、公債費</a:t>
          </a:r>
          <a:r>
            <a:rPr kumimoji="1" lang="ja-JP" altLang="en-US" sz="1400">
              <a:latin typeface="ＭＳ ゴシック"/>
              <a:ea typeface="ＭＳ ゴシック"/>
            </a:rPr>
            <a:t>等の近年の増加傾向は継続しているが、財政調整基金の最低限の取り崩しを行い</a:t>
          </a:r>
          <a:r>
            <a:rPr kumimoji="1" lang="ja-JP" altLang="en-US" sz="1400">
              <a:latin typeface="ＭＳ ゴシック"/>
              <a:ea typeface="ＭＳ ゴシック"/>
            </a:rPr>
            <a:t>基金残高の確保に務めた。</a:t>
          </a:r>
          <a:endParaRPr kumimoji="1" lang="en-US" altLang="ja-JP" sz="1400">
            <a:latin typeface="ＭＳ ゴシック"/>
            <a:ea typeface="ＭＳ ゴシック"/>
          </a:endParaRPr>
        </a:p>
        <a:p>
          <a:r>
            <a:rPr kumimoji="1" lang="ja-JP" altLang="en-US" sz="1400">
              <a:latin typeface="ＭＳ ゴシック"/>
              <a:ea typeface="ＭＳ ゴシック"/>
            </a:rPr>
            <a:t>　今後も年度間の財源調整や財政需要に適切に対応できるよう、財政調整基金の適正な運用に努める。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過去５年間において、全ての会計において赤字は生じていない。</a:t>
          </a:r>
          <a:endParaRPr kumimoji="1" lang="en-US" altLang="ja-JP" sz="1400">
            <a:latin typeface="ＭＳ ゴシック"/>
            <a:ea typeface="ＭＳ ゴシック"/>
          </a:endParaRPr>
        </a:p>
        <a:p>
          <a:r>
            <a:rPr kumimoji="1" lang="ja-JP" altLang="en-US" sz="1400">
              <a:latin typeface="ＭＳ ゴシック"/>
              <a:ea typeface="ＭＳ ゴシック"/>
            </a:rPr>
            <a:t>　全体のうち一般会計及び水道事業会計で約８割を占めている状況である。</a:t>
          </a:r>
          <a:endParaRPr kumimoji="1" lang="en-US" altLang="ja-JP" sz="1400">
            <a:latin typeface="ＭＳ ゴシック"/>
            <a:ea typeface="ＭＳ ゴシック"/>
          </a:endParaRPr>
        </a:p>
        <a:p>
          <a:r>
            <a:rPr kumimoji="1" lang="ja-JP" altLang="en-US" sz="1400">
              <a:latin typeface="ＭＳ ゴシック"/>
              <a:ea typeface="ＭＳ ゴシック"/>
            </a:rPr>
            <a:t>　黒字となっている主な要因としては、市税や使用料の収納率向上の取り組みや、行政改革や財政健全化実施計画等に基づき歳出の見直し等を行ったことが考えられる。</a:t>
          </a:r>
          <a:endParaRPr kumimoji="1" lang="en-US" altLang="ja-JP" sz="1400">
            <a:latin typeface="ＭＳ ゴシック"/>
            <a:ea typeface="ＭＳ ゴシック"/>
          </a:endParaRPr>
        </a:p>
        <a:p>
          <a:r>
            <a:rPr kumimoji="1" lang="ja-JP" altLang="en-US" sz="1400">
              <a:latin typeface="ＭＳ ゴシック"/>
              <a:ea typeface="ＭＳ ゴシック"/>
            </a:rPr>
            <a:t>　今後も全ての会計において、行財政改革を推進し、健全な財政運営に努める。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12097_&#39151;&#33021;&#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O2" sqref="O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136</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142</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6</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149</v>
      </c>
      <c r="BW3" s="137"/>
      <c r="BX3" s="137"/>
      <c r="BY3" s="137"/>
      <c r="BZ3" s="137"/>
      <c r="CA3" s="137"/>
      <c r="CB3" s="137"/>
      <c r="CC3" s="164"/>
      <c r="CD3" s="10" t="s">
        <v>6</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35060529</v>
      </c>
      <c r="BO4" s="216"/>
      <c r="BP4" s="216"/>
      <c r="BQ4" s="216"/>
      <c r="BR4" s="216"/>
      <c r="BS4" s="216"/>
      <c r="BT4" s="216"/>
      <c r="BU4" s="219"/>
      <c r="BV4" s="213">
        <v>34553262</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9.5</v>
      </c>
      <c r="CU4" s="237"/>
      <c r="CV4" s="237"/>
      <c r="CW4" s="237"/>
      <c r="CX4" s="237"/>
      <c r="CY4" s="237"/>
      <c r="CZ4" s="237"/>
      <c r="DA4" s="245"/>
      <c r="DB4" s="229">
        <v>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67</v>
      </c>
      <c r="AV5" s="139"/>
      <c r="AW5" s="139"/>
      <c r="AX5" s="139"/>
      <c r="AY5" s="190" t="s">
        <v>145</v>
      </c>
      <c r="AZ5" s="198"/>
      <c r="BA5" s="198"/>
      <c r="BB5" s="198"/>
      <c r="BC5" s="198"/>
      <c r="BD5" s="198"/>
      <c r="BE5" s="198"/>
      <c r="BF5" s="198"/>
      <c r="BG5" s="198"/>
      <c r="BH5" s="198"/>
      <c r="BI5" s="198"/>
      <c r="BJ5" s="198"/>
      <c r="BK5" s="198"/>
      <c r="BL5" s="198"/>
      <c r="BM5" s="209"/>
      <c r="BN5" s="214">
        <v>33080444</v>
      </c>
      <c r="BO5" s="217"/>
      <c r="BP5" s="217"/>
      <c r="BQ5" s="217"/>
      <c r="BR5" s="217"/>
      <c r="BS5" s="217"/>
      <c r="BT5" s="217"/>
      <c r="BU5" s="220"/>
      <c r="BV5" s="214">
        <v>32862228</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94</v>
      </c>
      <c r="CU5" s="238"/>
      <c r="CV5" s="238"/>
      <c r="CW5" s="238"/>
      <c r="CX5" s="238"/>
      <c r="CY5" s="238"/>
      <c r="CZ5" s="238"/>
      <c r="DA5" s="246"/>
      <c r="DB5" s="230">
        <v>93.4</v>
      </c>
      <c r="DC5" s="238"/>
      <c r="DD5" s="238"/>
      <c r="DE5" s="238"/>
      <c r="DF5" s="238"/>
      <c r="DG5" s="238"/>
      <c r="DH5" s="238"/>
      <c r="DI5" s="246"/>
    </row>
    <row r="6" spans="1:119" ht="18.75" customHeight="1">
      <c r="A6" s="2"/>
      <c r="B6" s="8" t="s">
        <v>160</v>
      </c>
      <c r="C6" s="25"/>
      <c r="D6" s="25"/>
      <c r="E6" s="47"/>
      <c r="F6" s="47"/>
      <c r="G6" s="47"/>
      <c r="H6" s="47"/>
      <c r="I6" s="47"/>
      <c r="J6" s="47"/>
      <c r="K6" s="47"/>
      <c r="L6" s="47" t="s">
        <v>162</v>
      </c>
      <c r="M6" s="47"/>
      <c r="N6" s="47"/>
      <c r="O6" s="47"/>
      <c r="P6" s="47"/>
      <c r="Q6" s="47"/>
      <c r="R6" s="50"/>
      <c r="S6" s="50"/>
      <c r="T6" s="50"/>
      <c r="U6" s="50"/>
      <c r="V6" s="115"/>
      <c r="W6" s="130" t="s">
        <v>164</v>
      </c>
      <c r="X6" s="56"/>
      <c r="Y6" s="56"/>
      <c r="Z6" s="56"/>
      <c r="AA6" s="56"/>
      <c r="AB6" s="25"/>
      <c r="AC6" s="145" t="s">
        <v>133</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165</v>
      </c>
      <c r="AZ6" s="198"/>
      <c r="BA6" s="198"/>
      <c r="BB6" s="198"/>
      <c r="BC6" s="198"/>
      <c r="BD6" s="198"/>
      <c r="BE6" s="198"/>
      <c r="BF6" s="198"/>
      <c r="BG6" s="198"/>
      <c r="BH6" s="198"/>
      <c r="BI6" s="198"/>
      <c r="BJ6" s="198"/>
      <c r="BK6" s="198"/>
      <c r="BL6" s="198"/>
      <c r="BM6" s="209"/>
      <c r="BN6" s="214">
        <v>1980085</v>
      </c>
      <c r="BO6" s="217"/>
      <c r="BP6" s="217"/>
      <c r="BQ6" s="217"/>
      <c r="BR6" s="217"/>
      <c r="BS6" s="217"/>
      <c r="BT6" s="217"/>
      <c r="BU6" s="220"/>
      <c r="BV6" s="214">
        <v>1691034</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94.4</v>
      </c>
      <c r="CU6" s="239"/>
      <c r="CV6" s="239"/>
      <c r="CW6" s="239"/>
      <c r="CX6" s="239"/>
      <c r="CY6" s="239"/>
      <c r="CZ6" s="239"/>
      <c r="DA6" s="247"/>
      <c r="DB6" s="231">
        <v>94.3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169</v>
      </c>
      <c r="AV7" s="139"/>
      <c r="AW7" s="139"/>
      <c r="AX7" s="139"/>
      <c r="AY7" s="190" t="s">
        <v>171</v>
      </c>
      <c r="AZ7" s="198"/>
      <c r="BA7" s="198"/>
      <c r="BB7" s="198"/>
      <c r="BC7" s="198"/>
      <c r="BD7" s="198"/>
      <c r="BE7" s="198"/>
      <c r="BF7" s="198"/>
      <c r="BG7" s="198"/>
      <c r="BH7" s="198"/>
      <c r="BI7" s="198"/>
      <c r="BJ7" s="198"/>
      <c r="BK7" s="198"/>
      <c r="BL7" s="198"/>
      <c r="BM7" s="209"/>
      <c r="BN7" s="214">
        <v>125181</v>
      </c>
      <c r="BO7" s="217"/>
      <c r="BP7" s="217"/>
      <c r="BQ7" s="217"/>
      <c r="BR7" s="217"/>
      <c r="BS7" s="217"/>
      <c r="BT7" s="217"/>
      <c r="BU7" s="220"/>
      <c r="BV7" s="214">
        <v>163625</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19523988</v>
      </c>
      <c r="CU7" s="217"/>
      <c r="CV7" s="217"/>
      <c r="CW7" s="217"/>
      <c r="CX7" s="217"/>
      <c r="CY7" s="217"/>
      <c r="CZ7" s="217"/>
      <c r="DA7" s="220"/>
      <c r="DB7" s="214">
        <v>19033309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67</v>
      </c>
      <c r="AV8" s="139"/>
      <c r="AW8" s="139"/>
      <c r="AX8" s="139"/>
      <c r="AY8" s="190" t="s">
        <v>177</v>
      </c>
      <c r="AZ8" s="198"/>
      <c r="BA8" s="198"/>
      <c r="BB8" s="198"/>
      <c r="BC8" s="198"/>
      <c r="BD8" s="198"/>
      <c r="BE8" s="198"/>
      <c r="BF8" s="198"/>
      <c r="BG8" s="198"/>
      <c r="BH8" s="198"/>
      <c r="BI8" s="198"/>
      <c r="BJ8" s="198"/>
      <c r="BK8" s="198"/>
      <c r="BL8" s="198"/>
      <c r="BM8" s="209"/>
      <c r="BN8" s="214">
        <v>1854904</v>
      </c>
      <c r="BO8" s="217"/>
      <c r="BP8" s="217"/>
      <c r="BQ8" s="217"/>
      <c r="BR8" s="217"/>
      <c r="BS8" s="217"/>
      <c r="BT8" s="217"/>
      <c r="BU8" s="220"/>
      <c r="BV8" s="214">
        <v>1527409</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0.7</v>
      </c>
      <c r="CU8" s="240"/>
      <c r="CV8" s="240"/>
      <c r="CW8" s="240"/>
      <c r="CX8" s="240"/>
      <c r="CY8" s="240"/>
      <c r="CZ8" s="240"/>
      <c r="DA8" s="248"/>
      <c r="DB8" s="232">
        <v>0.7</v>
      </c>
      <c r="DC8" s="240"/>
      <c r="DD8" s="240"/>
      <c r="DE8" s="240"/>
      <c r="DF8" s="240"/>
      <c r="DG8" s="240"/>
      <c r="DH8" s="240"/>
      <c r="DI8" s="248"/>
    </row>
    <row r="9" spans="1:119" ht="18.75" customHeight="1">
      <c r="A9" s="2"/>
      <c r="B9" s="10" t="s">
        <v>19</v>
      </c>
      <c r="C9" s="27"/>
      <c r="D9" s="27"/>
      <c r="E9" s="27"/>
      <c r="F9" s="27"/>
      <c r="G9" s="27"/>
      <c r="H9" s="27"/>
      <c r="I9" s="27"/>
      <c r="J9" s="27"/>
      <c r="K9" s="31"/>
      <c r="L9" s="65" t="s">
        <v>11</v>
      </c>
      <c r="M9" s="74"/>
      <c r="N9" s="74"/>
      <c r="O9" s="74"/>
      <c r="P9" s="74"/>
      <c r="Q9" s="86"/>
      <c r="R9" s="97">
        <v>80361</v>
      </c>
      <c r="S9" s="106"/>
      <c r="T9" s="106"/>
      <c r="U9" s="106"/>
      <c r="V9" s="117"/>
      <c r="W9" s="127" t="s">
        <v>179</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327495</v>
      </c>
      <c r="BO9" s="217"/>
      <c r="BP9" s="217"/>
      <c r="BQ9" s="217"/>
      <c r="BR9" s="217"/>
      <c r="BS9" s="217"/>
      <c r="BT9" s="217"/>
      <c r="BU9" s="220"/>
      <c r="BV9" s="214">
        <v>-508654</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13.4</v>
      </c>
      <c r="CU9" s="238"/>
      <c r="CV9" s="238"/>
      <c r="CW9" s="238"/>
      <c r="CX9" s="238"/>
      <c r="CY9" s="238"/>
      <c r="CZ9" s="238"/>
      <c r="DA9" s="246"/>
      <c r="DB9" s="230">
        <v>13.6</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80715</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67</v>
      </c>
      <c r="AV10" s="139"/>
      <c r="AW10" s="139"/>
      <c r="AX10" s="139"/>
      <c r="AY10" s="190" t="s">
        <v>187</v>
      </c>
      <c r="AZ10" s="198"/>
      <c r="BA10" s="198"/>
      <c r="BB10" s="198"/>
      <c r="BC10" s="198"/>
      <c r="BD10" s="198"/>
      <c r="BE10" s="198"/>
      <c r="BF10" s="198"/>
      <c r="BG10" s="198"/>
      <c r="BH10" s="198"/>
      <c r="BI10" s="198"/>
      <c r="BJ10" s="198"/>
      <c r="BK10" s="198"/>
      <c r="BL10" s="198"/>
      <c r="BM10" s="209"/>
      <c r="BN10" s="214">
        <v>106</v>
      </c>
      <c r="BO10" s="217"/>
      <c r="BP10" s="217"/>
      <c r="BQ10" s="217"/>
      <c r="BR10" s="217"/>
      <c r="BS10" s="217"/>
      <c r="BT10" s="217"/>
      <c r="BU10" s="220"/>
      <c r="BV10" s="214">
        <v>1</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169</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143</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201</v>
      </c>
      <c r="M12" s="75"/>
      <c r="N12" s="75"/>
      <c r="O12" s="75"/>
      <c r="P12" s="75"/>
      <c r="Q12" s="87"/>
      <c r="R12" s="99">
        <v>77963</v>
      </c>
      <c r="S12" s="108"/>
      <c r="T12" s="108"/>
      <c r="U12" s="108"/>
      <c r="V12" s="120"/>
      <c r="W12" s="132" t="s">
        <v>6</v>
      </c>
      <c r="X12" s="139"/>
      <c r="Y12" s="139"/>
      <c r="Z12" s="139"/>
      <c r="AA12" s="139"/>
      <c r="AB12" s="144"/>
      <c r="AC12" s="148" t="s">
        <v>108</v>
      </c>
      <c r="AD12" s="155"/>
      <c r="AE12" s="155"/>
      <c r="AF12" s="155"/>
      <c r="AG12" s="158"/>
      <c r="AH12" s="148" t="s">
        <v>202</v>
      </c>
      <c r="AI12" s="155"/>
      <c r="AJ12" s="155"/>
      <c r="AK12" s="155"/>
      <c r="AL12" s="170"/>
      <c r="AM12" s="175" t="s">
        <v>204</v>
      </c>
      <c r="AN12" s="58"/>
      <c r="AO12" s="58"/>
      <c r="AP12" s="58"/>
      <c r="AQ12" s="58"/>
      <c r="AR12" s="58"/>
      <c r="AS12" s="58"/>
      <c r="AT12" s="63"/>
      <c r="AU12" s="182" t="s">
        <v>67</v>
      </c>
      <c r="AV12" s="139"/>
      <c r="AW12" s="139"/>
      <c r="AX12" s="139"/>
      <c r="AY12" s="190" t="s">
        <v>207</v>
      </c>
      <c r="AZ12" s="198"/>
      <c r="BA12" s="198"/>
      <c r="BB12" s="198"/>
      <c r="BC12" s="198"/>
      <c r="BD12" s="198"/>
      <c r="BE12" s="198"/>
      <c r="BF12" s="198"/>
      <c r="BG12" s="198"/>
      <c r="BH12" s="198"/>
      <c r="BI12" s="198"/>
      <c r="BJ12" s="198"/>
      <c r="BK12" s="198"/>
      <c r="BL12" s="198"/>
      <c r="BM12" s="209"/>
      <c r="BN12" s="214">
        <v>200362</v>
      </c>
      <c r="BO12" s="217"/>
      <c r="BP12" s="217"/>
      <c r="BQ12" s="217"/>
      <c r="BR12" s="217"/>
      <c r="BS12" s="217"/>
      <c r="BT12" s="217"/>
      <c r="BU12" s="220"/>
      <c r="BV12" s="214">
        <v>40035</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76460</v>
      </c>
      <c r="S13" s="109"/>
      <c r="T13" s="109"/>
      <c r="U13" s="109"/>
      <c r="V13" s="121"/>
      <c r="W13" s="130" t="s">
        <v>212</v>
      </c>
      <c r="X13" s="56"/>
      <c r="Y13" s="56"/>
      <c r="Z13" s="56"/>
      <c r="AA13" s="56"/>
      <c r="AB13" s="25"/>
      <c r="AC13" s="72">
        <v>428</v>
      </c>
      <c r="AD13" s="80"/>
      <c r="AE13" s="80"/>
      <c r="AF13" s="80"/>
      <c r="AG13" s="84"/>
      <c r="AH13" s="72">
        <v>463</v>
      </c>
      <c r="AI13" s="80"/>
      <c r="AJ13" s="80"/>
      <c r="AK13" s="80"/>
      <c r="AL13" s="118"/>
      <c r="AM13" s="175" t="s">
        <v>213</v>
      </c>
      <c r="AN13" s="58"/>
      <c r="AO13" s="58"/>
      <c r="AP13" s="58"/>
      <c r="AQ13" s="58"/>
      <c r="AR13" s="58"/>
      <c r="AS13" s="58"/>
      <c r="AT13" s="63"/>
      <c r="AU13" s="182" t="s">
        <v>169</v>
      </c>
      <c r="AV13" s="139"/>
      <c r="AW13" s="139"/>
      <c r="AX13" s="139"/>
      <c r="AY13" s="190" t="s">
        <v>215</v>
      </c>
      <c r="AZ13" s="198"/>
      <c r="BA13" s="198"/>
      <c r="BB13" s="198"/>
      <c r="BC13" s="198"/>
      <c r="BD13" s="198"/>
      <c r="BE13" s="198"/>
      <c r="BF13" s="198"/>
      <c r="BG13" s="198"/>
      <c r="BH13" s="198"/>
      <c r="BI13" s="198"/>
      <c r="BJ13" s="198"/>
      <c r="BK13" s="198"/>
      <c r="BL13" s="198"/>
      <c r="BM13" s="209"/>
      <c r="BN13" s="214">
        <v>127239</v>
      </c>
      <c r="BO13" s="217"/>
      <c r="BP13" s="217"/>
      <c r="BQ13" s="217"/>
      <c r="BR13" s="217"/>
      <c r="BS13" s="217"/>
      <c r="BT13" s="217"/>
      <c r="BU13" s="220"/>
      <c r="BV13" s="214">
        <v>-548688</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5.2</v>
      </c>
      <c r="CU13" s="238"/>
      <c r="CV13" s="238"/>
      <c r="CW13" s="238"/>
      <c r="CX13" s="238"/>
      <c r="CY13" s="238"/>
      <c r="CZ13" s="238"/>
      <c r="DA13" s="246"/>
      <c r="DB13" s="230">
        <v>5</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78472</v>
      </c>
      <c r="S14" s="109"/>
      <c r="T14" s="109"/>
      <c r="U14" s="109"/>
      <c r="V14" s="121"/>
      <c r="W14" s="129"/>
      <c r="X14" s="57"/>
      <c r="Y14" s="57"/>
      <c r="Z14" s="57"/>
      <c r="AA14" s="57"/>
      <c r="AB14" s="24"/>
      <c r="AC14" s="149">
        <v>1.2</v>
      </c>
      <c r="AD14" s="156"/>
      <c r="AE14" s="156"/>
      <c r="AF14" s="156"/>
      <c r="AG14" s="159"/>
      <c r="AH14" s="149">
        <v>1.2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19.5</v>
      </c>
      <c r="CU14" s="242"/>
      <c r="CV14" s="242"/>
      <c r="CW14" s="242"/>
      <c r="CX14" s="242"/>
      <c r="CY14" s="242"/>
      <c r="CZ14" s="242"/>
      <c r="DA14" s="250"/>
      <c r="DB14" s="234">
        <v>15.9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77048</v>
      </c>
      <c r="S15" s="109"/>
      <c r="T15" s="109"/>
      <c r="U15" s="109"/>
      <c r="V15" s="121"/>
      <c r="W15" s="130" t="s">
        <v>8</v>
      </c>
      <c r="X15" s="56"/>
      <c r="Y15" s="56"/>
      <c r="Z15" s="56"/>
      <c r="AA15" s="56"/>
      <c r="AB15" s="25"/>
      <c r="AC15" s="72">
        <v>9707</v>
      </c>
      <c r="AD15" s="80"/>
      <c r="AE15" s="80"/>
      <c r="AF15" s="80"/>
      <c r="AG15" s="84"/>
      <c r="AH15" s="72">
        <v>10183</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11353535</v>
      </c>
      <c r="BO15" s="216"/>
      <c r="BP15" s="216"/>
      <c r="BQ15" s="216"/>
      <c r="BR15" s="216"/>
      <c r="BS15" s="216"/>
      <c r="BT15" s="216"/>
      <c r="BU15" s="219"/>
      <c r="BV15" s="213">
        <v>11097683</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224</v>
      </c>
      <c r="S16" s="110"/>
      <c r="T16" s="110"/>
      <c r="U16" s="110"/>
      <c r="V16" s="122"/>
      <c r="W16" s="129"/>
      <c r="X16" s="57"/>
      <c r="Y16" s="57"/>
      <c r="Z16" s="57"/>
      <c r="AA16" s="57"/>
      <c r="AB16" s="24"/>
      <c r="AC16" s="149">
        <v>26.7</v>
      </c>
      <c r="AD16" s="156"/>
      <c r="AE16" s="156"/>
      <c r="AF16" s="156"/>
      <c r="AG16" s="159"/>
      <c r="AH16" s="149">
        <v>27.4</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16344047</v>
      </c>
      <c r="BO16" s="217"/>
      <c r="BP16" s="217"/>
      <c r="BQ16" s="217"/>
      <c r="BR16" s="217"/>
      <c r="BS16" s="217"/>
      <c r="BT16" s="217"/>
      <c r="BU16" s="220"/>
      <c r="BV16" s="214">
        <v>15832791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228</v>
      </c>
      <c r="S17" s="110"/>
      <c r="T17" s="110"/>
      <c r="U17" s="110"/>
      <c r="V17" s="122"/>
      <c r="W17" s="130" t="s">
        <v>92</v>
      </c>
      <c r="X17" s="56"/>
      <c r="Y17" s="56"/>
      <c r="Z17" s="56"/>
      <c r="AA17" s="56"/>
      <c r="AB17" s="25"/>
      <c r="AC17" s="72">
        <v>26185</v>
      </c>
      <c r="AD17" s="80"/>
      <c r="AE17" s="80"/>
      <c r="AF17" s="80"/>
      <c r="AG17" s="84"/>
      <c r="AH17" s="72">
        <v>26511</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14437808</v>
      </c>
      <c r="BO17" s="217"/>
      <c r="BP17" s="217"/>
      <c r="BQ17" s="217"/>
      <c r="BR17" s="217"/>
      <c r="BS17" s="217"/>
      <c r="BT17" s="217"/>
      <c r="BU17" s="220"/>
      <c r="BV17" s="214">
        <v>14099481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193.05</v>
      </c>
      <c r="M18" s="70"/>
      <c r="N18" s="70"/>
      <c r="O18" s="70"/>
      <c r="P18" s="70"/>
      <c r="Q18" s="70"/>
      <c r="R18" s="102"/>
      <c r="S18" s="102"/>
      <c r="T18" s="102"/>
      <c r="U18" s="102"/>
      <c r="V18" s="123"/>
      <c r="W18" s="131"/>
      <c r="X18" s="138"/>
      <c r="Y18" s="138"/>
      <c r="Z18" s="138"/>
      <c r="AA18" s="138"/>
      <c r="AB18" s="26"/>
      <c r="AC18" s="150">
        <v>72.099999999999994</v>
      </c>
      <c r="AD18" s="157"/>
      <c r="AE18" s="157"/>
      <c r="AF18" s="157"/>
      <c r="AG18" s="160"/>
      <c r="AH18" s="150">
        <v>71.3</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19107789</v>
      </c>
      <c r="BO18" s="217"/>
      <c r="BP18" s="217"/>
      <c r="BQ18" s="217"/>
      <c r="BR18" s="217"/>
      <c r="BS18" s="217"/>
      <c r="BT18" s="217"/>
      <c r="BU18" s="220"/>
      <c r="BV18" s="214">
        <v>18072596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416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25381641</v>
      </c>
      <c r="BO19" s="217"/>
      <c r="BP19" s="217"/>
      <c r="BQ19" s="217"/>
      <c r="BR19" s="217"/>
      <c r="BS19" s="217"/>
      <c r="BT19" s="217"/>
      <c r="BU19" s="220"/>
      <c r="BV19" s="214">
        <v>24512415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33563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6</v>
      </c>
      <c r="F22" s="56"/>
      <c r="G22" s="56"/>
      <c r="H22" s="56"/>
      <c r="I22" s="56"/>
      <c r="J22" s="56"/>
      <c r="K22" s="25"/>
      <c r="L22" s="50" t="s">
        <v>241</v>
      </c>
      <c r="M22" s="56"/>
      <c r="N22" s="56"/>
      <c r="O22" s="56"/>
      <c r="P22" s="25"/>
      <c r="Q22" s="92" t="s">
        <v>242</v>
      </c>
      <c r="R22" s="104"/>
      <c r="S22" s="104"/>
      <c r="T22" s="104"/>
      <c r="U22" s="104"/>
      <c r="V22" s="125"/>
      <c r="W22" s="133" t="s">
        <v>54</v>
      </c>
      <c r="X22" s="33"/>
      <c r="Y22" s="41"/>
      <c r="Z22" s="50" t="s">
        <v>6</v>
      </c>
      <c r="AA22" s="56"/>
      <c r="AB22" s="56"/>
      <c r="AC22" s="56"/>
      <c r="AD22" s="56"/>
      <c r="AE22" s="56"/>
      <c r="AF22" s="56"/>
      <c r="AG22" s="25"/>
      <c r="AH22" s="163" t="s">
        <v>182</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28434896</v>
      </c>
      <c r="BO22" s="216"/>
      <c r="BP22" s="216"/>
      <c r="BQ22" s="216"/>
      <c r="BR22" s="216"/>
      <c r="BS22" s="216"/>
      <c r="BT22" s="216"/>
      <c r="BU22" s="219"/>
      <c r="BV22" s="213">
        <v>30548967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14175636</v>
      </c>
      <c r="BO23" s="217"/>
      <c r="BP23" s="217"/>
      <c r="BQ23" s="217"/>
      <c r="BR23" s="217"/>
      <c r="BS23" s="217"/>
      <c r="BT23" s="217"/>
      <c r="BU23" s="220"/>
      <c r="BV23" s="214">
        <v>15732926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9300</v>
      </c>
      <c r="R24" s="80"/>
      <c r="S24" s="80"/>
      <c r="T24" s="80"/>
      <c r="U24" s="80"/>
      <c r="V24" s="84"/>
      <c r="W24" s="134"/>
      <c r="X24" s="34"/>
      <c r="Y24" s="42"/>
      <c r="Z24" s="52" t="s">
        <v>252</v>
      </c>
      <c r="AA24" s="58"/>
      <c r="AB24" s="58"/>
      <c r="AC24" s="58"/>
      <c r="AD24" s="58"/>
      <c r="AE24" s="58"/>
      <c r="AF24" s="58"/>
      <c r="AG24" s="63"/>
      <c r="AH24" s="72">
        <v>526</v>
      </c>
      <c r="AI24" s="80"/>
      <c r="AJ24" s="80"/>
      <c r="AK24" s="80"/>
      <c r="AL24" s="84"/>
      <c r="AM24" s="72">
        <v>1634808</v>
      </c>
      <c r="AN24" s="80"/>
      <c r="AO24" s="80"/>
      <c r="AP24" s="80"/>
      <c r="AQ24" s="80"/>
      <c r="AR24" s="84"/>
      <c r="AS24" s="72">
        <v>3108</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15904863</v>
      </c>
      <c r="BO24" s="217"/>
      <c r="BP24" s="217"/>
      <c r="BQ24" s="217"/>
      <c r="BR24" s="217"/>
      <c r="BS24" s="217"/>
      <c r="BT24" s="217"/>
      <c r="BU24" s="220"/>
      <c r="BV24" s="214">
        <v>16784978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7850</v>
      </c>
      <c r="R25" s="80"/>
      <c r="S25" s="80"/>
      <c r="T25" s="80"/>
      <c r="U25" s="80"/>
      <c r="V25" s="84"/>
      <c r="W25" s="134"/>
      <c r="X25" s="34"/>
      <c r="Y25" s="42"/>
      <c r="Z25" s="52" t="s">
        <v>258</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2278535</v>
      </c>
      <c r="BO25" s="216"/>
      <c r="BP25" s="216"/>
      <c r="BQ25" s="216"/>
      <c r="BR25" s="216"/>
      <c r="BS25" s="216"/>
      <c r="BT25" s="216"/>
      <c r="BU25" s="219"/>
      <c r="BV25" s="213">
        <v>2315220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7250</v>
      </c>
      <c r="R26" s="80"/>
      <c r="S26" s="80"/>
      <c r="T26" s="80"/>
      <c r="U26" s="80"/>
      <c r="V26" s="84"/>
      <c r="W26" s="134"/>
      <c r="X26" s="34"/>
      <c r="Y26" s="42"/>
      <c r="Z26" s="52" t="s">
        <v>261</v>
      </c>
      <c r="AA26" s="143"/>
      <c r="AB26" s="143"/>
      <c r="AC26" s="143"/>
      <c r="AD26" s="143"/>
      <c r="AE26" s="143"/>
      <c r="AF26" s="143"/>
      <c r="AG26" s="161"/>
      <c r="AH26" s="72">
        <v>6</v>
      </c>
      <c r="AI26" s="80"/>
      <c r="AJ26" s="80"/>
      <c r="AK26" s="80"/>
      <c r="AL26" s="84"/>
      <c r="AM26" s="72">
        <v>17562</v>
      </c>
      <c r="AN26" s="80"/>
      <c r="AO26" s="80"/>
      <c r="AP26" s="80"/>
      <c r="AQ26" s="80"/>
      <c r="AR26" s="84"/>
      <c r="AS26" s="72">
        <v>2927</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v>70000</v>
      </c>
      <c r="BO26" s="217"/>
      <c r="BP26" s="217"/>
      <c r="BQ26" s="217"/>
      <c r="BR26" s="217"/>
      <c r="BS26" s="217"/>
      <c r="BT26" s="217"/>
      <c r="BU26" s="220"/>
      <c r="BV26" s="214">
        <v>70000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4700</v>
      </c>
      <c r="R27" s="80"/>
      <c r="S27" s="80"/>
      <c r="T27" s="80"/>
      <c r="U27" s="80"/>
      <c r="V27" s="84"/>
      <c r="W27" s="134"/>
      <c r="X27" s="34"/>
      <c r="Y27" s="42"/>
      <c r="Z27" s="52" t="s">
        <v>265</v>
      </c>
      <c r="AA27" s="58"/>
      <c r="AB27" s="58"/>
      <c r="AC27" s="58"/>
      <c r="AD27" s="58"/>
      <c r="AE27" s="58"/>
      <c r="AF27" s="58"/>
      <c r="AG27" s="63"/>
      <c r="AH27" s="72">
        <v>12</v>
      </c>
      <c r="AI27" s="80"/>
      <c r="AJ27" s="80"/>
      <c r="AK27" s="80"/>
      <c r="AL27" s="84"/>
      <c r="AM27" s="72">
        <v>44700</v>
      </c>
      <c r="AN27" s="80"/>
      <c r="AO27" s="80"/>
      <c r="AP27" s="80"/>
      <c r="AQ27" s="80"/>
      <c r="AR27" s="84"/>
      <c r="AS27" s="72">
        <v>3725</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v>500000</v>
      </c>
      <c r="BO27" s="218"/>
      <c r="BP27" s="218"/>
      <c r="BQ27" s="218"/>
      <c r="BR27" s="218"/>
      <c r="BS27" s="218"/>
      <c r="BT27" s="218"/>
      <c r="BU27" s="221"/>
      <c r="BV27" s="215">
        <v>500000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4100</v>
      </c>
      <c r="R28" s="80"/>
      <c r="S28" s="80"/>
      <c r="T28" s="80"/>
      <c r="U28" s="80"/>
      <c r="V28" s="84"/>
      <c r="W28" s="134"/>
      <c r="X28" s="34"/>
      <c r="Y28" s="42"/>
      <c r="Z28" s="52" t="s">
        <v>34</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270</v>
      </c>
      <c r="AZ28" s="201"/>
      <c r="BA28" s="201"/>
      <c r="BB28" s="204"/>
      <c r="BC28" s="189" t="s">
        <v>99</v>
      </c>
      <c r="BD28" s="197"/>
      <c r="BE28" s="197"/>
      <c r="BF28" s="197"/>
      <c r="BG28" s="197"/>
      <c r="BH28" s="197"/>
      <c r="BI28" s="197"/>
      <c r="BJ28" s="197"/>
      <c r="BK28" s="197"/>
      <c r="BL28" s="197"/>
      <c r="BM28" s="208"/>
      <c r="BN28" s="213">
        <v>1250534</v>
      </c>
      <c r="BO28" s="216"/>
      <c r="BP28" s="216"/>
      <c r="BQ28" s="216"/>
      <c r="BR28" s="216"/>
      <c r="BS28" s="216"/>
      <c r="BT28" s="216"/>
      <c r="BU28" s="219"/>
      <c r="BV28" s="213">
        <v>1450789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17</v>
      </c>
      <c r="M29" s="80"/>
      <c r="N29" s="80"/>
      <c r="O29" s="80"/>
      <c r="P29" s="84"/>
      <c r="Q29" s="72">
        <v>3850</v>
      </c>
      <c r="R29" s="80"/>
      <c r="S29" s="80"/>
      <c r="T29" s="80"/>
      <c r="U29" s="80"/>
      <c r="V29" s="84"/>
      <c r="W29" s="135"/>
      <c r="X29" s="140"/>
      <c r="Y29" s="142"/>
      <c r="Z29" s="52" t="s">
        <v>275</v>
      </c>
      <c r="AA29" s="58"/>
      <c r="AB29" s="58"/>
      <c r="AC29" s="58"/>
      <c r="AD29" s="58"/>
      <c r="AE29" s="58"/>
      <c r="AF29" s="58"/>
      <c r="AG29" s="63"/>
      <c r="AH29" s="72">
        <v>538</v>
      </c>
      <c r="AI29" s="80"/>
      <c r="AJ29" s="80"/>
      <c r="AK29" s="80"/>
      <c r="AL29" s="84"/>
      <c r="AM29" s="72">
        <v>1679508</v>
      </c>
      <c r="AN29" s="80"/>
      <c r="AO29" s="80"/>
      <c r="AP29" s="80"/>
      <c r="AQ29" s="80"/>
      <c r="AR29" s="84"/>
      <c r="AS29" s="72">
        <v>3122</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483645</v>
      </c>
      <c r="BO29" s="217"/>
      <c r="BP29" s="217"/>
      <c r="BQ29" s="217"/>
      <c r="BR29" s="217"/>
      <c r="BS29" s="217"/>
      <c r="BT29" s="217"/>
      <c r="BU29" s="220"/>
      <c r="BV29" s="214">
        <v>652992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97.8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2256885</v>
      </c>
      <c r="BO30" s="218"/>
      <c r="BP30" s="218"/>
      <c r="BQ30" s="218"/>
      <c r="BR30" s="218"/>
      <c r="BS30" s="218"/>
      <c r="BT30" s="218"/>
      <c r="BU30" s="221"/>
      <c r="BV30" s="215">
        <v>2424859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285</v>
      </c>
      <c r="F33" s="54"/>
      <c r="G33" s="54"/>
      <c r="H33" s="54"/>
      <c r="I33" s="54"/>
      <c r="J33" s="54"/>
      <c r="K33" s="54"/>
      <c r="L33" s="54"/>
      <c r="M33" s="54"/>
      <c r="N33" s="54"/>
      <c r="O33" s="54"/>
      <c r="P33" s="54"/>
      <c r="Q33" s="54"/>
      <c r="R33" s="54"/>
      <c r="S33" s="54"/>
      <c r="T33" s="54"/>
      <c r="U33" s="37" t="s">
        <v>117</v>
      </c>
      <c r="V33" s="37"/>
      <c r="W33" s="54" t="s">
        <v>285</v>
      </c>
      <c r="X33" s="54"/>
      <c r="Y33" s="54"/>
      <c r="Z33" s="54"/>
      <c r="AA33" s="54"/>
      <c r="AB33" s="54"/>
      <c r="AC33" s="54"/>
      <c r="AD33" s="54"/>
      <c r="AE33" s="54"/>
      <c r="AF33" s="54"/>
      <c r="AG33" s="54"/>
      <c r="AH33" s="54"/>
      <c r="AI33" s="54"/>
      <c r="AJ33" s="54"/>
      <c r="AK33" s="54"/>
      <c r="AL33" s="54"/>
      <c r="AM33" s="37" t="s">
        <v>117</v>
      </c>
      <c r="AN33" s="37"/>
      <c r="AO33" s="54" t="s">
        <v>285</v>
      </c>
      <c r="AP33" s="54"/>
      <c r="AQ33" s="54"/>
      <c r="AR33" s="54"/>
      <c r="AS33" s="54"/>
      <c r="AT33" s="54"/>
      <c r="AU33" s="54"/>
      <c r="AV33" s="54"/>
      <c r="AW33" s="54"/>
      <c r="AX33" s="54"/>
      <c r="AY33" s="54"/>
      <c r="AZ33" s="54"/>
      <c r="BA33" s="54"/>
      <c r="BB33" s="54"/>
      <c r="BC33" s="54"/>
      <c r="BD33" s="37"/>
      <c r="BE33" s="54" t="s">
        <v>286</v>
      </c>
      <c r="BF33" s="54"/>
      <c r="BG33" s="54" t="s">
        <v>166</v>
      </c>
      <c r="BH33" s="54"/>
      <c r="BI33" s="54"/>
      <c r="BJ33" s="54"/>
      <c r="BK33" s="54"/>
      <c r="BL33" s="54"/>
      <c r="BM33" s="54"/>
      <c r="BN33" s="54"/>
      <c r="BO33" s="54"/>
      <c r="BP33" s="54"/>
      <c r="BQ33" s="54"/>
      <c r="BR33" s="54"/>
      <c r="BS33" s="54"/>
      <c r="BT33" s="54"/>
      <c r="BU33" s="54"/>
      <c r="BV33" s="37"/>
      <c r="BW33" s="37" t="s">
        <v>286</v>
      </c>
      <c r="BX33" s="37"/>
      <c r="BY33" s="54" t="s">
        <v>106</v>
      </c>
      <c r="BZ33" s="54"/>
      <c r="CA33" s="54"/>
      <c r="CB33" s="54"/>
      <c r="CC33" s="54"/>
      <c r="CD33" s="54"/>
      <c r="CE33" s="54"/>
      <c r="CF33" s="54"/>
      <c r="CG33" s="54"/>
      <c r="CH33" s="54"/>
      <c r="CI33" s="54"/>
      <c r="CJ33" s="54"/>
      <c r="CK33" s="54"/>
      <c r="CL33" s="54"/>
      <c r="CM33" s="54"/>
      <c r="CN33" s="54"/>
      <c r="CO33" s="37" t="s">
        <v>117</v>
      </c>
      <c r="CP33" s="37"/>
      <c r="CQ33" s="54" t="s">
        <v>288</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6</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13</v>
      </c>
      <c r="AN34" s="38"/>
      <c r="AO34" s="55" t="str">
        <f>IF('各会計、関係団体の財政状況及び健全化判断比率'!B35="","",'各会計、関係団体の財政状況及び健全化判断比率'!B35)</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15</v>
      </c>
      <c r="BX34" s="38"/>
      <c r="BY34" s="55" t="str">
        <f>IF('各会計、関係団体の財政状況及び健全化判断比率'!B68="","",'各会計、関係団体の財政状況及び健全化判断比率'!B68)</f>
        <v>埼玉県後期高齢者医療広域連合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笠縫土地区画整理特別会計</v>
      </c>
      <c r="F35" s="55"/>
      <c r="G35" s="55"/>
      <c r="H35" s="55"/>
      <c r="I35" s="55"/>
      <c r="J35" s="55"/>
      <c r="K35" s="55"/>
      <c r="L35" s="55"/>
      <c r="M35" s="55"/>
      <c r="N35" s="55"/>
      <c r="O35" s="55"/>
      <c r="P35" s="55"/>
      <c r="Q35" s="55"/>
      <c r="R35" s="55"/>
      <c r="S35" s="55"/>
      <c r="T35" s="2"/>
      <c r="U35" s="38">
        <f t="shared" ref="U35:U43" si="1">IF(W35="","",U34+1)</f>
        <v>7</v>
      </c>
      <c r="V35" s="38"/>
      <c r="W35" s="55" t="str">
        <f>IF('各会計、関係団体の財政状況及び健全化判断比率'!B29="","",'各会計、関係団体の財政状況及び健全化判断比率'!B29)</f>
        <v>国民健康保険特別会計(南高麗診療所勘定)</v>
      </c>
      <c r="X35" s="55"/>
      <c r="Y35" s="55"/>
      <c r="Z35" s="55"/>
      <c r="AA35" s="55"/>
      <c r="AB35" s="55"/>
      <c r="AC35" s="55"/>
      <c r="AD35" s="55"/>
      <c r="AE35" s="55"/>
      <c r="AF35" s="55"/>
      <c r="AG35" s="55"/>
      <c r="AH35" s="55"/>
      <c r="AI35" s="55"/>
      <c r="AJ35" s="55"/>
      <c r="AK35" s="55"/>
      <c r="AL35" s="2"/>
      <c r="AM35" s="38">
        <f t="shared" ref="AM35:AM43" si="2">IF(AO35="","",AM34+1)</f>
        <v>14</v>
      </c>
      <c r="AN35" s="38"/>
      <c r="AO35" s="55" t="str">
        <f>IF('各会計、関係団体の財政状況及び健全化判断比率'!B36="","",'各会計、関係団体の財政状況及び健全化判断比率'!B36)</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16</v>
      </c>
      <c r="BX35" s="38"/>
      <c r="BY35" s="55" t="str">
        <f>IF('各会計、関係団体の財政状況及び健全化判断比率'!B69="","",'各会計、関係団体の財政状況及び健全化判断比率'!B69)</f>
        <v>埼玉県後期高齢者医療広域連合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双柳南部土地区画整理特別会計</v>
      </c>
      <c r="F36" s="55"/>
      <c r="G36" s="55"/>
      <c r="H36" s="55"/>
      <c r="I36" s="55"/>
      <c r="J36" s="55"/>
      <c r="K36" s="55"/>
      <c r="L36" s="55"/>
      <c r="M36" s="55"/>
      <c r="N36" s="55"/>
      <c r="O36" s="55"/>
      <c r="P36" s="55"/>
      <c r="Q36" s="55"/>
      <c r="R36" s="55"/>
      <c r="S36" s="55"/>
      <c r="T36" s="2"/>
      <c r="U36" s="38">
        <f t="shared" si="1"/>
        <v>8</v>
      </c>
      <c r="V36" s="38"/>
      <c r="W36" s="55" t="str">
        <f>IF('各会計、関係団体の財政状況及び健全化判断比率'!B30="","",'各会計、関係団体の財政状況及び健全化判断比率'!B30)</f>
        <v>国民健康保険特別会計(名栗診療所勘定)</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17</v>
      </c>
      <c r="BX36" s="38"/>
      <c r="BY36" s="55" t="str">
        <f>IF('各会計、関係団体の財政状況及び健全化判断比率'!B70="","",'各会計、関係団体の財政状況及び健全化判断比率'!B70)</f>
        <v>埼玉県市町村総合事務組合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岩沢北部土地区画整理特別会計</v>
      </c>
      <c r="F37" s="55"/>
      <c r="G37" s="55"/>
      <c r="H37" s="55"/>
      <c r="I37" s="55"/>
      <c r="J37" s="55"/>
      <c r="K37" s="55"/>
      <c r="L37" s="55"/>
      <c r="M37" s="55"/>
      <c r="N37" s="55"/>
      <c r="O37" s="55"/>
      <c r="P37" s="55"/>
      <c r="Q37" s="55"/>
      <c r="R37" s="55"/>
      <c r="S37" s="55"/>
      <c r="T37" s="2"/>
      <c r="U37" s="38">
        <f t="shared" si="1"/>
        <v>9</v>
      </c>
      <c r="V37" s="38"/>
      <c r="W37" s="55" t="str">
        <f>IF('各会計、関係団体の財政状況及び健全化判断比率'!B31="","",'各会計、関係団体の財政状況及び健全化判断比率'!B31)</f>
        <v>介護保険特別会計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18</v>
      </c>
      <c r="BX37" s="38"/>
      <c r="BY37" s="55" t="str">
        <f>IF('各会計、関係団体の財政状況及び健全化判断比率'!B71="","",'各会計、関係団体の財政状況及び健全化判断比率'!B71)</f>
        <v>埼玉県市町村総合事務組合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岩沢南部土地区画整理特別会計</v>
      </c>
      <c r="F38" s="55"/>
      <c r="G38" s="55"/>
      <c r="H38" s="55"/>
      <c r="I38" s="55"/>
      <c r="J38" s="55"/>
      <c r="K38" s="55"/>
      <c r="L38" s="55"/>
      <c r="M38" s="55"/>
      <c r="N38" s="55"/>
      <c r="O38" s="55"/>
      <c r="P38" s="55"/>
      <c r="Q38" s="55"/>
      <c r="R38" s="55"/>
      <c r="S38" s="55"/>
      <c r="T38" s="2"/>
      <c r="U38" s="38">
        <f t="shared" si="1"/>
        <v>10</v>
      </c>
      <c r="V38" s="38"/>
      <c r="W38" s="55" t="str">
        <f>IF('各会計、関係団体の財政状況及び健全化判断比率'!B32="","",'各会計、関係団体の財政状況及び健全化判断比率'!B32)</f>
        <v>後期高齢者医療特別会計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19</v>
      </c>
      <c r="BX38" s="38"/>
      <c r="BY38" s="55" t="str">
        <f>IF('各会計、関係団体の財政状況及び健全化判断比率'!B72="","",'各会計、関係団体の財政状況及び健全化判断比率'!B72)</f>
        <v>彩の国さいたま人づくり広域連合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f t="shared" si="1"/>
        <v>11</v>
      </c>
      <c r="V39" s="38"/>
      <c r="W39" s="55" t="str">
        <f>IF('各会計、関係団体の財政状況及び健全化判断比率'!B33="","",'各会計、関係団体の財政状況及び健全化判断比率'!B33)</f>
        <v>訪問看護ステーション特別会計</v>
      </c>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20</v>
      </c>
      <c r="BX39" s="38"/>
      <c r="BY39" s="55" t="str">
        <f>IF('各会計、関係団体の財政状況及び健全化判断比率'!B73="","",'各会計、関係団体の財政状況及び健全化判断比率'!B73)</f>
        <v>埼玉県都市ボートレース企業団</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f t="shared" si="1"/>
        <v>12</v>
      </c>
      <c r="V40" s="38"/>
      <c r="W40" s="55" t="str">
        <f>IF('各会計、関係団体の財政状況及び健全化判断比率'!B34="","",'各会計、関係団体の財政状況及び健全化判断比率'!B34)</f>
        <v>介護サービス想定事業会計(介護老人保健施設)</v>
      </c>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FE7FPJRE1qk7+nOcmdQENFznPwte2XRKb8oUGQNj8l+mWn6MPMaDsnjT3vzvYSmiB/RK6vZD3iSiXOww5enmEw==" saltValue="2dz0jZyxhHLaGPV5T+UGY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17</v>
      </c>
      <c r="F33" s="878" t="s">
        <v>527</v>
      </c>
      <c r="G33" s="883" t="s">
        <v>528</v>
      </c>
      <c r="H33" s="883" t="s">
        <v>530</v>
      </c>
      <c r="I33" s="883" t="s">
        <v>256</v>
      </c>
      <c r="J33" s="887" t="s">
        <v>531</v>
      </c>
      <c r="K33" s="862"/>
      <c r="L33" s="862"/>
      <c r="M33" s="862"/>
      <c r="N33" s="862"/>
      <c r="O33" s="862"/>
      <c r="P33" s="862"/>
    </row>
    <row r="34" spans="1:16" ht="39" customHeight="1">
      <c r="A34" s="862"/>
      <c r="B34" s="864"/>
      <c r="C34" s="870" t="s">
        <v>452</v>
      </c>
      <c r="D34" s="870"/>
      <c r="E34" s="875"/>
      <c r="F34" s="879">
        <v>8.8699999999999992</v>
      </c>
      <c r="G34" s="884">
        <v>8.0500000000000007</v>
      </c>
      <c r="H34" s="884">
        <v>10.33</v>
      </c>
      <c r="I34" s="884">
        <v>7.83</v>
      </c>
      <c r="J34" s="888">
        <v>9.11</v>
      </c>
      <c r="K34" s="862"/>
      <c r="L34" s="862"/>
      <c r="M34" s="862"/>
      <c r="N34" s="862"/>
      <c r="O34" s="862"/>
      <c r="P34" s="862"/>
    </row>
    <row r="35" spans="1:16" ht="39" customHeight="1">
      <c r="A35" s="862"/>
      <c r="B35" s="865"/>
      <c r="C35" s="871" t="s">
        <v>462</v>
      </c>
      <c r="D35" s="871"/>
      <c r="E35" s="876"/>
      <c r="F35" s="880">
        <v>5.01</v>
      </c>
      <c r="G35" s="885">
        <v>5.58</v>
      </c>
      <c r="H35" s="885">
        <v>6.31</v>
      </c>
      <c r="I35" s="885">
        <v>7.2</v>
      </c>
      <c r="J35" s="889">
        <v>6.91</v>
      </c>
      <c r="K35" s="862"/>
      <c r="L35" s="862"/>
      <c r="M35" s="862"/>
      <c r="N35" s="862"/>
      <c r="O35" s="862"/>
      <c r="P35" s="862"/>
    </row>
    <row r="36" spans="1:16" ht="39" customHeight="1">
      <c r="A36" s="862"/>
      <c r="B36" s="865"/>
      <c r="C36" s="871" t="s">
        <v>24</v>
      </c>
      <c r="D36" s="871"/>
      <c r="E36" s="876"/>
      <c r="F36" s="880">
        <v>2</v>
      </c>
      <c r="G36" s="885">
        <v>1.73</v>
      </c>
      <c r="H36" s="885">
        <v>1.36</v>
      </c>
      <c r="I36" s="885">
        <v>0.93</v>
      </c>
      <c r="J36" s="889">
        <v>0.82</v>
      </c>
      <c r="K36" s="862"/>
      <c r="L36" s="862"/>
      <c r="M36" s="862"/>
      <c r="N36" s="862"/>
      <c r="O36" s="862"/>
      <c r="P36" s="862"/>
    </row>
    <row r="37" spans="1:16" ht="39" customHeight="1">
      <c r="A37" s="862"/>
      <c r="B37" s="865"/>
      <c r="C37" s="871" t="s">
        <v>356</v>
      </c>
      <c r="D37" s="871"/>
      <c r="E37" s="876"/>
      <c r="F37" s="880">
        <v>1.64</v>
      </c>
      <c r="G37" s="885">
        <v>1.7</v>
      </c>
      <c r="H37" s="885">
        <v>2.29</v>
      </c>
      <c r="I37" s="885">
        <v>2.08</v>
      </c>
      <c r="J37" s="889">
        <v>0.78</v>
      </c>
      <c r="K37" s="862"/>
      <c r="L37" s="862"/>
      <c r="M37" s="862"/>
      <c r="N37" s="862"/>
      <c r="O37" s="862"/>
      <c r="P37" s="862"/>
    </row>
    <row r="38" spans="1:16" ht="39" customHeight="1">
      <c r="A38" s="862"/>
      <c r="B38" s="865"/>
      <c r="C38" s="871" t="s">
        <v>262</v>
      </c>
      <c r="D38" s="871"/>
      <c r="E38" s="876"/>
      <c r="F38" s="880">
        <v>1.29</v>
      </c>
      <c r="G38" s="885">
        <v>1.1200000000000001</v>
      </c>
      <c r="H38" s="885">
        <v>0.92</v>
      </c>
      <c r="I38" s="885">
        <v>0.18</v>
      </c>
      <c r="J38" s="889">
        <v>0.56999999999999995</v>
      </c>
      <c r="K38" s="862"/>
      <c r="L38" s="862"/>
      <c r="M38" s="862"/>
      <c r="N38" s="862"/>
      <c r="O38" s="862"/>
      <c r="P38" s="862"/>
    </row>
    <row r="39" spans="1:16" ht="39" customHeight="1">
      <c r="A39" s="862"/>
      <c r="B39" s="865"/>
      <c r="C39" s="871" t="s">
        <v>300</v>
      </c>
      <c r="D39" s="871"/>
      <c r="E39" s="876"/>
      <c r="F39" s="880">
        <v>6.e-002</v>
      </c>
      <c r="G39" s="885">
        <v>5.e-002</v>
      </c>
      <c r="H39" s="885">
        <v>0.2</v>
      </c>
      <c r="I39" s="885">
        <v>9.e-002</v>
      </c>
      <c r="J39" s="889">
        <v>0.11</v>
      </c>
      <c r="K39" s="862"/>
      <c r="L39" s="862"/>
      <c r="M39" s="862"/>
      <c r="N39" s="862"/>
      <c r="O39" s="862"/>
      <c r="P39" s="862"/>
    </row>
    <row r="40" spans="1:16" ht="39" customHeight="1">
      <c r="A40" s="862"/>
      <c r="B40" s="865"/>
      <c r="C40" s="871" t="s">
        <v>129</v>
      </c>
      <c r="D40" s="871"/>
      <c r="E40" s="876"/>
      <c r="F40" s="880">
        <v>0.15</v>
      </c>
      <c r="G40" s="885">
        <v>8.e-002</v>
      </c>
      <c r="H40" s="885">
        <v>0.12</v>
      </c>
      <c r="I40" s="885">
        <v>3.e-002</v>
      </c>
      <c r="J40" s="889">
        <v>0.11</v>
      </c>
      <c r="K40" s="862"/>
      <c r="L40" s="862"/>
      <c r="M40" s="862"/>
      <c r="N40" s="862"/>
      <c r="O40" s="862"/>
      <c r="P40" s="862"/>
    </row>
    <row r="41" spans="1:16" ht="39" customHeight="1">
      <c r="A41" s="862"/>
      <c r="B41" s="865"/>
      <c r="C41" s="871" t="s">
        <v>260</v>
      </c>
      <c r="D41" s="871"/>
      <c r="E41" s="876"/>
      <c r="F41" s="880">
        <v>0.12</v>
      </c>
      <c r="G41" s="885">
        <v>9.e-002</v>
      </c>
      <c r="H41" s="885">
        <v>0.1</v>
      </c>
      <c r="I41" s="885">
        <v>8.e-002</v>
      </c>
      <c r="J41" s="889">
        <v>8.e-002</v>
      </c>
      <c r="K41" s="862"/>
      <c r="L41" s="862"/>
      <c r="M41" s="862"/>
      <c r="N41" s="862"/>
      <c r="O41" s="862"/>
      <c r="P41" s="862"/>
    </row>
    <row r="42" spans="1:16" ht="39" customHeight="1">
      <c r="A42" s="862"/>
      <c r="B42" s="866"/>
      <c r="C42" s="871" t="s">
        <v>533</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305</v>
      </c>
      <c r="D43" s="872"/>
      <c r="E43" s="877"/>
      <c r="F43" s="881">
        <v>0.2</v>
      </c>
      <c r="G43" s="886">
        <v>0.21</v>
      </c>
      <c r="H43" s="886">
        <v>0.37</v>
      </c>
      <c r="I43" s="886">
        <v>0.22</v>
      </c>
      <c r="J43" s="890">
        <v>0.13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GPLYraqx4Ooj7L1CDckOlONsT0NFoRtxQsI067UzdL8PCD9WIcGatppJXfUPoqClCMsqbQq5SSHXWkp4Govq6w==" saltValue="bnKcXZsXo5+HXjtcQZLDV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527</v>
      </c>
      <c r="L44" s="950" t="s">
        <v>528</v>
      </c>
      <c r="M44" s="950" t="s">
        <v>530</v>
      </c>
      <c r="N44" s="950" t="s">
        <v>256</v>
      </c>
      <c r="O44" s="959" t="s">
        <v>531</v>
      </c>
      <c r="P44" s="734"/>
      <c r="Q44" s="734"/>
      <c r="R44" s="734"/>
      <c r="S44" s="734"/>
      <c r="T44" s="734"/>
      <c r="U44" s="734"/>
    </row>
    <row r="45" spans="1:21" ht="30.75" customHeight="1">
      <c r="A45" s="734"/>
      <c r="B45" s="892" t="s">
        <v>25</v>
      </c>
      <c r="C45" s="906"/>
      <c r="D45" s="916"/>
      <c r="E45" s="925" t="s">
        <v>22</v>
      </c>
      <c r="F45" s="925"/>
      <c r="G45" s="925"/>
      <c r="H45" s="925"/>
      <c r="I45" s="925"/>
      <c r="J45" s="934"/>
      <c r="K45" s="942">
        <v>3130</v>
      </c>
      <c r="L45" s="951">
        <v>3274</v>
      </c>
      <c r="M45" s="951">
        <v>3309</v>
      </c>
      <c r="N45" s="951">
        <v>3356</v>
      </c>
      <c r="O45" s="960">
        <v>3405</v>
      </c>
      <c r="P45" s="734"/>
      <c r="Q45" s="734"/>
      <c r="R45" s="734"/>
      <c r="S45" s="734"/>
      <c r="T45" s="734"/>
      <c r="U45" s="734"/>
    </row>
    <row r="46" spans="1:21" ht="30.75" customHeight="1">
      <c r="A46" s="734"/>
      <c r="B46" s="893"/>
      <c r="C46" s="907"/>
      <c r="D46" s="917"/>
      <c r="E46" s="926" t="s">
        <v>28</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32</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35</v>
      </c>
      <c r="F48" s="926"/>
      <c r="G48" s="926"/>
      <c r="H48" s="926"/>
      <c r="I48" s="926"/>
      <c r="J48" s="935"/>
      <c r="K48" s="943">
        <v>434</v>
      </c>
      <c r="L48" s="952">
        <v>462</v>
      </c>
      <c r="M48" s="952">
        <v>469</v>
      </c>
      <c r="N48" s="952">
        <v>415</v>
      </c>
      <c r="O48" s="961">
        <v>358</v>
      </c>
      <c r="P48" s="734"/>
      <c r="Q48" s="734"/>
      <c r="R48" s="734"/>
      <c r="S48" s="734"/>
      <c r="T48" s="734"/>
      <c r="U48" s="734"/>
    </row>
    <row r="49" spans="1:21" ht="30.75" customHeight="1">
      <c r="A49" s="734"/>
      <c r="B49" s="893"/>
      <c r="C49" s="907"/>
      <c r="D49" s="917"/>
      <c r="E49" s="926" t="s">
        <v>0</v>
      </c>
      <c r="F49" s="926"/>
      <c r="G49" s="926"/>
      <c r="H49" s="926"/>
      <c r="I49" s="926"/>
      <c r="J49" s="935"/>
      <c r="K49" s="943">
        <v>101</v>
      </c>
      <c r="L49" s="952">
        <v>90</v>
      </c>
      <c r="M49" s="952">
        <v>90</v>
      </c>
      <c r="N49" s="952">
        <v>84</v>
      </c>
      <c r="O49" s="961">
        <v>70</v>
      </c>
      <c r="P49" s="734"/>
      <c r="Q49" s="734"/>
      <c r="R49" s="734"/>
      <c r="S49" s="734"/>
      <c r="T49" s="734"/>
      <c r="U49" s="734"/>
    </row>
    <row r="50" spans="1:21" ht="30.75" customHeight="1">
      <c r="A50" s="734"/>
      <c r="B50" s="893"/>
      <c r="C50" s="907"/>
      <c r="D50" s="917"/>
      <c r="E50" s="926" t="s">
        <v>40</v>
      </c>
      <c r="F50" s="926"/>
      <c r="G50" s="926"/>
      <c r="H50" s="926"/>
      <c r="I50" s="926"/>
      <c r="J50" s="935"/>
      <c r="K50" s="943">
        <v>169</v>
      </c>
      <c r="L50" s="952">
        <v>169</v>
      </c>
      <c r="M50" s="952">
        <v>169</v>
      </c>
      <c r="N50" s="952">
        <v>169</v>
      </c>
      <c r="O50" s="961">
        <v>8</v>
      </c>
      <c r="P50" s="734"/>
      <c r="Q50" s="734"/>
      <c r="R50" s="734"/>
      <c r="S50" s="734"/>
      <c r="T50" s="734"/>
      <c r="U50" s="734"/>
    </row>
    <row r="51" spans="1:21" ht="30.75" customHeight="1">
      <c r="A51" s="734"/>
      <c r="B51" s="894"/>
      <c r="C51" s="908"/>
      <c r="D51" s="918"/>
      <c r="E51" s="926" t="s">
        <v>42</v>
      </c>
      <c r="F51" s="926"/>
      <c r="G51" s="926"/>
      <c r="H51" s="926"/>
      <c r="I51" s="926"/>
      <c r="J51" s="935"/>
      <c r="K51" s="943" t="s">
        <v>198</v>
      </c>
      <c r="L51" s="952" t="s">
        <v>198</v>
      </c>
      <c r="M51" s="952" t="s">
        <v>198</v>
      </c>
      <c r="N51" s="952" t="s">
        <v>198</v>
      </c>
      <c r="O51" s="961" t="s">
        <v>198</v>
      </c>
      <c r="P51" s="734"/>
      <c r="Q51" s="734"/>
      <c r="R51" s="734"/>
      <c r="S51" s="734"/>
      <c r="T51" s="734"/>
      <c r="U51" s="734"/>
    </row>
    <row r="52" spans="1:21" ht="30.75" customHeight="1">
      <c r="A52" s="734"/>
      <c r="B52" s="895" t="s">
        <v>46</v>
      </c>
      <c r="C52" s="909"/>
      <c r="D52" s="918"/>
      <c r="E52" s="926" t="s">
        <v>48</v>
      </c>
      <c r="F52" s="926"/>
      <c r="G52" s="926"/>
      <c r="H52" s="926"/>
      <c r="I52" s="926"/>
      <c r="J52" s="935"/>
      <c r="K52" s="943">
        <v>3092</v>
      </c>
      <c r="L52" s="952">
        <v>3245</v>
      </c>
      <c r="M52" s="952">
        <v>3229</v>
      </c>
      <c r="N52" s="952">
        <v>3093</v>
      </c>
      <c r="O52" s="961">
        <v>2984</v>
      </c>
      <c r="P52" s="734"/>
      <c r="Q52" s="734"/>
      <c r="R52" s="734"/>
      <c r="S52" s="734"/>
      <c r="T52" s="734"/>
      <c r="U52" s="734"/>
    </row>
    <row r="53" spans="1:21" ht="30.75" customHeight="1">
      <c r="A53" s="734"/>
      <c r="B53" s="896" t="s">
        <v>50</v>
      </c>
      <c r="C53" s="910"/>
      <c r="D53" s="919"/>
      <c r="E53" s="927" t="s">
        <v>53</v>
      </c>
      <c r="F53" s="927"/>
      <c r="G53" s="927"/>
      <c r="H53" s="927"/>
      <c r="I53" s="927"/>
      <c r="J53" s="936"/>
      <c r="K53" s="944">
        <v>742</v>
      </c>
      <c r="L53" s="953">
        <v>750</v>
      </c>
      <c r="M53" s="953">
        <v>808</v>
      </c>
      <c r="N53" s="953">
        <v>931</v>
      </c>
      <c r="O53" s="962">
        <v>857</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7</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527</v>
      </c>
      <c r="L57" s="954" t="s">
        <v>528</v>
      </c>
      <c r="M57" s="954" t="s">
        <v>530</v>
      </c>
      <c r="N57" s="954" t="s">
        <v>256</v>
      </c>
      <c r="O57" s="964" t="s">
        <v>531</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14</v>
      </c>
      <c r="E59" s="930"/>
      <c r="F59" s="930"/>
      <c r="G59" s="930"/>
      <c r="H59" s="930"/>
      <c r="I59" s="930"/>
      <c r="J59" s="939"/>
      <c r="K59" s="948"/>
      <c r="L59" s="956"/>
      <c r="M59" s="956"/>
      <c r="N59" s="956"/>
      <c r="O59" s="966"/>
    </row>
    <row r="60" spans="1:21" ht="31.5" customHeight="1">
      <c r="B60" s="902"/>
      <c r="C60" s="915"/>
      <c r="D60" s="922" t="s">
        <v>62</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E0Pt2xuupeGfuT9ho69jlyAvLkwznIDHZHLtEj4oSuCBjLlcypQxg6rOCLjQfmSO1ftOe2bMVsT0ZuMv1PZWhw==" saltValue="2IirKPxOzgQAGVcc/54vc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527</v>
      </c>
      <c r="J40" s="950" t="s">
        <v>528</v>
      </c>
      <c r="K40" s="950" t="s">
        <v>530</v>
      </c>
      <c r="L40" s="950" t="s">
        <v>256</v>
      </c>
      <c r="M40" s="990" t="s">
        <v>531</v>
      </c>
    </row>
    <row r="41" spans="2:13" ht="27.75" customHeight="1">
      <c r="B41" s="892" t="s">
        <v>37</v>
      </c>
      <c r="C41" s="906"/>
      <c r="D41" s="916"/>
      <c r="E41" s="973" t="s">
        <v>57</v>
      </c>
      <c r="F41" s="973"/>
      <c r="G41" s="973"/>
      <c r="H41" s="979"/>
      <c r="I41" s="983">
        <v>33073</v>
      </c>
      <c r="J41" s="987">
        <v>33596</v>
      </c>
      <c r="K41" s="987">
        <v>32240</v>
      </c>
      <c r="L41" s="987">
        <v>30549</v>
      </c>
      <c r="M41" s="991">
        <v>28435</v>
      </c>
    </row>
    <row r="42" spans="2:13" ht="27.75" customHeight="1">
      <c r="B42" s="893"/>
      <c r="C42" s="907"/>
      <c r="D42" s="917"/>
      <c r="E42" s="974" t="s">
        <v>68</v>
      </c>
      <c r="F42" s="974"/>
      <c r="G42" s="974"/>
      <c r="H42" s="980"/>
      <c r="I42" s="984">
        <v>525</v>
      </c>
      <c r="J42" s="988">
        <v>355</v>
      </c>
      <c r="K42" s="988">
        <v>25</v>
      </c>
      <c r="L42" s="988">
        <v>17</v>
      </c>
      <c r="M42" s="992">
        <v>8</v>
      </c>
    </row>
    <row r="43" spans="2:13" ht="27.75" customHeight="1">
      <c r="B43" s="893"/>
      <c r="C43" s="907"/>
      <c r="D43" s="917"/>
      <c r="E43" s="974" t="s">
        <v>70</v>
      </c>
      <c r="F43" s="974"/>
      <c r="G43" s="974"/>
      <c r="H43" s="980"/>
      <c r="I43" s="984">
        <v>4868</v>
      </c>
      <c r="J43" s="988">
        <v>4918</v>
      </c>
      <c r="K43" s="988">
        <v>5044</v>
      </c>
      <c r="L43" s="988">
        <v>4753</v>
      </c>
      <c r="M43" s="992">
        <v>4237</v>
      </c>
    </row>
    <row r="44" spans="2:13" ht="27.75" customHeight="1">
      <c r="B44" s="893"/>
      <c r="C44" s="907"/>
      <c r="D44" s="917"/>
      <c r="E44" s="974" t="s">
        <v>72</v>
      </c>
      <c r="F44" s="974"/>
      <c r="G44" s="974"/>
      <c r="H44" s="980"/>
      <c r="I44" s="984">
        <v>502</v>
      </c>
      <c r="J44" s="988">
        <v>441</v>
      </c>
      <c r="K44" s="988">
        <v>386</v>
      </c>
      <c r="L44" s="988">
        <v>473</v>
      </c>
      <c r="M44" s="992">
        <v>436</v>
      </c>
    </row>
    <row r="45" spans="2:13" ht="27.75" customHeight="1">
      <c r="B45" s="893"/>
      <c r="C45" s="907"/>
      <c r="D45" s="917"/>
      <c r="E45" s="974" t="s">
        <v>74</v>
      </c>
      <c r="F45" s="974"/>
      <c r="G45" s="974"/>
      <c r="H45" s="980"/>
      <c r="I45" s="984">
        <v>4945</v>
      </c>
      <c r="J45" s="988">
        <v>4921</v>
      </c>
      <c r="K45" s="988">
        <v>4885</v>
      </c>
      <c r="L45" s="988">
        <v>4782</v>
      </c>
      <c r="M45" s="992">
        <v>4867</v>
      </c>
    </row>
    <row r="46" spans="2:13" ht="27.75" customHeight="1">
      <c r="B46" s="893"/>
      <c r="C46" s="907"/>
      <c r="D46" s="918"/>
      <c r="E46" s="974" t="s">
        <v>73</v>
      </c>
      <c r="F46" s="974"/>
      <c r="G46" s="974"/>
      <c r="H46" s="980"/>
      <c r="I46" s="984">
        <v>1</v>
      </c>
      <c r="J46" s="988" t="s">
        <v>198</v>
      </c>
      <c r="K46" s="988" t="s">
        <v>198</v>
      </c>
      <c r="L46" s="988" t="s">
        <v>198</v>
      </c>
      <c r="M46" s="992" t="s">
        <v>198</v>
      </c>
    </row>
    <row r="47" spans="2:13" ht="27.75" customHeight="1">
      <c r="B47" s="893"/>
      <c r="C47" s="907"/>
      <c r="D47" s="971"/>
      <c r="E47" s="975" t="s">
        <v>76</v>
      </c>
      <c r="F47" s="978"/>
      <c r="G47" s="978"/>
      <c r="H47" s="981"/>
      <c r="I47" s="984" t="s">
        <v>198</v>
      </c>
      <c r="J47" s="988" t="s">
        <v>198</v>
      </c>
      <c r="K47" s="988" t="s">
        <v>198</v>
      </c>
      <c r="L47" s="988" t="s">
        <v>198</v>
      </c>
      <c r="M47" s="992" t="s">
        <v>198</v>
      </c>
    </row>
    <row r="48" spans="2:13" ht="27.75" customHeight="1">
      <c r="B48" s="893"/>
      <c r="C48" s="907"/>
      <c r="D48" s="917"/>
      <c r="E48" s="974" t="s">
        <v>82</v>
      </c>
      <c r="F48" s="974"/>
      <c r="G48" s="974"/>
      <c r="H48" s="980"/>
      <c r="I48" s="984" t="s">
        <v>198</v>
      </c>
      <c r="J48" s="988" t="s">
        <v>198</v>
      </c>
      <c r="K48" s="988" t="s">
        <v>198</v>
      </c>
      <c r="L48" s="988" t="s">
        <v>198</v>
      </c>
      <c r="M48" s="992" t="s">
        <v>198</v>
      </c>
    </row>
    <row r="49" spans="2:13" ht="27.75" customHeight="1">
      <c r="B49" s="894"/>
      <c r="C49" s="908"/>
      <c r="D49" s="917"/>
      <c r="E49" s="974" t="s">
        <v>86</v>
      </c>
      <c r="F49" s="974"/>
      <c r="G49" s="974"/>
      <c r="H49" s="980"/>
      <c r="I49" s="984" t="s">
        <v>198</v>
      </c>
      <c r="J49" s="988" t="s">
        <v>198</v>
      </c>
      <c r="K49" s="988" t="s">
        <v>198</v>
      </c>
      <c r="L49" s="988" t="s">
        <v>198</v>
      </c>
      <c r="M49" s="992" t="s">
        <v>198</v>
      </c>
    </row>
    <row r="50" spans="2:13" ht="27.75" customHeight="1">
      <c r="B50" s="968" t="s">
        <v>88</v>
      </c>
      <c r="C50" s="970"/>
      <c r="D50" s="972"/>
      <c r="E50" s="974" t="s">
        <v>89</v>
      </c>
      <c r="F50" s="974"/>
      <c r="G50" s="974"/>
      <c r="H50" s="980"/>
      <c r="I50" s="984">
        <v>3800</v>
      </c>
      <c r="J50" s="988">
        <v>5689</v>
      </c>
      <c r="K50" s="988">
        <v>5951</v>
      </c>
      <c r="L50" s="988">
        <v>6026</v>
      </c>
      <c r="M50" s="992">
        <v>5333</v>
      </c>
    </row>
    <row r="51" spans="2:13" ht="27.75" customHeight="1">
      <c r="B51" s="893"/>
      <c r="C51" s="907"/>
      <c r="D51" s="917"/>
      <c r="E51" s="974" t="s">
        <v>91</v>
      </c>
      <c r="F51" s="974"/>
      <c r="G51" s="974"/>
      <c r="H51" s="980"/>
      <c r="I51" s="984">
        <v>6155</v>
      </c>
      <c r="J51" s="988">
        <v>6490</v>
      </c>
      <c r="K51" s="988">
        <v>7289</v>
      </c>
      <c r="L51" s="988">
        <v>7508</v>
      </c>
      <c r="M51" s="992">
        <v>6743</v>
      </c>
    </row>
    <row r="52" spans="2:13" ht="27.75" customHeight="1">
      <c r="B52" s="894"/>
      <c r="C52" s="908"/>
      <c r="D52" s="917"/>
      <c r="E52" s="974" t="s">
        <v>44</v>
      </c>
      <c r="F52" s="974"/>
      <c r="G52" s="974"/>
      <c r="H52" s="980"/>
      <c r="I52" s="984">
        <v>28639</v>
      </c>
      <c r="J52" s="988">
        <v>27744</v>
      </c>
      <c r="K52" s="988">
        <v>26227</v>
      </c>
      <c r="L52" s="988">
        <v>24413</v>
      </c>
      <c r="M52" s="992">
        <v>22582</v>
      </c>
    </row>
    <row r="53" spans="2:13" ht="27.75" customHeight="1">
      <c r="B53" s="896" t="s">
        <v>50</v>
      </c>
      <c r="C53" s="910"/>
      <c r="D53" s="919"/>
      <c r="E53" s="976" t="s">
        <v>95</v>
      </c>
      <c r="F53" s="976"/>
      <c r="G53" s="976"/>
      <c r="H53" s="982"/>
      <c r="I53" s="985">
        <v>5319</v>
      </c>
      <c r="J53" s="989">
        <v>4308</v>
      </c>
      <c r="K53" s="989">
        <v>3112</v>
      </c>
      <c r="L53" s="989">
        <v>2626</v>
      </c>
      <c r="M53" s="993">
        <v>3324</v>
      </c>
    </row>
    <row r="54" spans="2:13" ht="27.75" customHeight="1">
      <c r="B54" s="969"/>
      <c r="C54" s="868"/>
      <c r="D54" s="868"/>
      <c r="E54" s="977"/>
      <c r="F54" s="977"/>
      <c r="G54" s="977"/>
      <c r="H54" s="977"/>
      <c r="I54" s="986"/>
      <c r="J54" s="986"/>
      <c r="K54" s="986"/>
      <c r="L54" s="986"/>
      <c r="M54" s="986"/>
    </row>
    <row r="55" spans="2:13"/>
  </sheetData>
  <sheetProtection algorithmName="SHA-512" hashValue="jRh7SHiyqZiTcA88ScLPFLP382OS+eDH5WpS6tOuEriyu+GO0zVdAPQ6JS+hrNuEL+f6yVnJRVOI82gBfQkKkw==" saltValue="G/gt3fLaCOz+5CO8P5hII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zoomScale="70" zoomScaleNormal="70" zoomScaleSheetLayoutView="100" workbookViewId="0">
      <selection activeCell="H58" sqref="H58:H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6</v>
      </c>
      <c r="C54" s="1000"/>
      <c r="D54" s="1000"/>
      <c r="E54" s="1009" t="s">
        <v>17</v>
      </c>
      <c r="F54" s="1016" t="s">
        <v>530</v>
      </c>
      <c r="G54" s="1016" t="s">
        <v>256</v>
      </c>
      <c r="H54" s="1024" t="s">
        <v>531</v>
      </c>
    </row>
    <row r="55" spans="2:8" ht="52.5" customHeight="1">
      <c r="B55" s="995"/>
      <c r="C55" s="1001" t="s">
        <v>99</v>
      </c>
      <c r="D55" s="1001"/>
      <c r="E55" s="1010"/>
      <c r="F55" s="1017">
        <v>1491</v>
      </c>
      <c r="G55" s="1017">
        <v>1451</v>
      </c>
      <c r="H55" s="1025">
        <v>1251</v>
      </c>
    </row>
    <row r="56" spans="2:8" ht="52.5" customHeight="1">
      <c r="B56" s="996"/>
      <c r="C56" s="1002" t="s">
        <v>102</v>
      </c>
      <c r="D56" s="1002"/>
      <c r="E56" s="1011"/>
      <c r="F56" s="1018">
        <v>772</v>
      </c>
      <c r="G56" s="1018">
        <v>653</v>
      </c>
      <c r="H56" s="1026">
        <v>484</v>
      </c>
    </row>
    <row r="57" spans="2:8" ht="53.25" customHeight="1">
      <c r="B57" s="996"/>
      <c r="C57" s="1003" t="s">
        <v>66</v>
      </c>
      <c r="D57" s="1003"/>
      <c r="E57" s="1012"/>
      <c r="F57" s="1019">
        <v>2328</v>
      </c>
      <c r="G57" s="1019">
        <v>2425</v>
      </c>
      <c r="H57" s="1027">
        <v>2257</v>
      </c>
    </row>
    <row r="58" spans="2:8" ht="45.75" customHeight="1">
      <c r="B58" s="997"/>
      <c r="C58" s="1004" t="s">
        <v>537</v>
      </c>
      <c r="D58" s="1007"/>
      <c r="E58" s="1013"/>
      <c r="F58" s="1020"/>
      <c r="G58" s="1020"/>
      <c r="H58" s="1028">
        <v>229</v>
      </c>
    </row>
    <row r="59" spans="2:8" ht="45.75" customHeight="1">
      <c r="B59" s="997"/>
      <c r="C59" s="1004" t="s">
        <v>125</v>
      </c>
      <c r="D59" s="1007"/>
      <c r="E59" s="1013"/>
      <c r="F59" s="1020"/>
      <c r="G59" s="1020"/>
      <c r="H59" s="1028">
        <v>366</v>
      </c>
    </row>
    <row r="60" spans="2:8" ht="45.75" customHeight="1">
      <c r="B60" s="997"/>
      <c r="C60" s="1004" t="s">
        <v>506</v>
      </c>
      <c r="D60" s="1007"/>
      <c r="E60" s="1013"/>
      <c r="F60" s="1020"/>
      <c r="G60" s="1020"/>
      <c r="H60" s="1028">
        <v>70</v>
      </c>
    </row>
    <row r="61" spans="2:8" ht="45.75" customHeight="1">
      <c r="B61" s="997"/>
      <c r="C61" s="1004" t="s">
        <v>172</v>
      </c>
      <c r="D61" s="1007"/>
      <c r="E61" s="1013"/>
      <c r="F61" s="1020"/>
      <c r="G61" s="1020"/>
      <c r="H61" s="1028">
        <v>36</v>
      </c>
    </row>
    <row r="62" spans="2:8" ht="45.75" customHeight="1">
      <c r="B62" s="998"/>
      <c r="C62" s="1005" t="s">
        <v>538</v>
      </c>
      <c r="D62" s="1008"/>
      <c r="E62" s="1014"/>
      <c r="F62" s="1021"/>
      <c r="G62" s="1021"/>
      <c r="H62" s="1029">
        <v>406</v>
      </c>
    </row>
    <row r="63" spans="2:8" ht="52.5" customHeight="1">
      <c r="B63" s="999"/>
      <c r="C63" s="1006" t="s">
        <v>104</v>
      </c>
      <c r="D63" s="1006"/>
      <c r="E63" s="1015"/>
      <c r="F63" s="1022">
        <v>4591</v>
      </c>
      <c r="G63" s="1022">
        <v>4529</v>
      </c>
      <c r="H63" s="1030">
        <v>3991</v>
      </c>
    </row>
    <row r="64" spans="2:8"/>
  </sheetData>
  <sheetProtection algorithmName="SHA-512" hashValue="1sVvgI2H8BpzK+/9eIOP/3o5ALNyF9BgYfn7oW8o7ydi5i2Bm0BTp+pKFae04EBuHEZt/otMdqynqbzujZIDaQ==" saltValue="RTRGGAe547mY6/REVuBJ4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526</v>
      </c>
      <c r="G2" s="818"/>
      <c r="H2" s="828"/>
    </row>
    <row r="3" spans="1:8">
      <c r="A3" s="782" t="s">
        <v>479</v>
      </c>
      <c r="B3" s="767"/>
      <c r="C3" s="1039"/>
      <c r="D3" s="1042">
        <v>59149</v>
      </c>
      <c r="E3" s="1044"/>
      <c r="F3" s="1047">
        <v>45483</v>
      </c>
      <c r="G3" s="1049"/>
      <c r="H3" s="1052"/>
    </row>
    <row r="4" spans="1:8">
      <c r="A4" s="754"/>
      <c r="B4" s="766"/>
      <c r="C4" s="1040"/>
      <c r="D4" s="1043">
        <v>28282</v>
      </c>
      <c r="E4" s="1045"/>
      <c r="F4" s="1048">
        <v>24241</v>
      </c>
      <c r="G4" s="1050"/>
      <c r="H4" s="1053"/>
    </row>
    <row r="5" spans="1:8">
      <c r="A5" s="782" t="s">
        <v>521</v>
      </c>
      <c r="B5" s="767"/>
      <c r="C5" s="1039"/>
      <c r="D5" s="1042">
        <v>54916</v>
      </c>
      <c r="E5" s="1044"/>
      <c r="F5" s="1047">
        <v>45945</v>
      </c>
      <c r="G5" s="1049"/>
      <c r="H5" s="1052"/>
    </row>
    <row r="6" spans="1:8">
      <c r="A6" s="754"/>
      <c r="B6" s="766"/>
      <c r="C6" s="1040"/>
      <c r="D6" s="1043">
        <v>30026</v>
      </c>
      <c r="E6" s="1045"/>
      <c r="F6" s="1048">
        <v>25180</v>
      </c>
      <c r="G6" s="1050"/>
      <c r="H6" s="1053"/>
    </row>
    <row r="7" spans="1:8">
      <c r="A7" s="782" t="s">
        <v>135</v>
      </c>
      <c r="B7" s="767"/>
      <c r="C7" s="1039"/>
      <c r="D7" s="1042">
        <v>46796</v>
      </c>
      <c r="E7" s="1044"/>
      <c r="F7" s="1047">
        <v>44475</v>
      </c>
      <c r="G7" s="1049"/>
      <c r="H7" s="1052"/>
    </row>
    <row r="8" spans="1:8">
      <c r="A8" s="754"/>
      <c r="B8" s="766"/>
      <c r="C8" s="1040"/>
      <c r="D8" s="1043">
        <v>18522</v>
      </c>
      <c r="E8" s="1045"/>
      <c r="F8" s="1048">
        <v>24780</v>
      </c>
      <c r="G8" s="1050"/>
      <c r="H8" s="1053"/>
    </row>
    <row r="9" spans="1:8">
      <c r="A9" s="782" t="s">
        <v>522</v>
      </c>
      <c r="B9" s="767"/>
      <c r="C9" s="1039"/>
      <c r="D9" s="1042">
        <v>50519</v>
      </c>
      <c r="E9" s="1044"/>
      <c r="F9" s="1047">
        <v>45982</v>
      </c>
      <c r="G9" s="1049"/>
      <c r="H9" s="1052"/>
    </row>
    <row r="10" spans="1:8">
      <c r="A10" s="754"/>
      <c r="B10" s="766"/>
      <c r="C10" s="1040"/>
      <c r="D10" s="1043">
        <v>17605</v>
      </c>
      <c r="E10" s="1045"/>
      <c r="F10" s="1048">
        <v>25583</v>
      </c>
      <c r="G10" s="1050"/>
      <c r="H10" s="1053"/>
    </row>
    <row r="11" spans="1:8">
      <c r="A11" s="782" t="s">
        <v>523</v>
      </c>
      <c r="B11" s="767"/>
      <c r="C11" s="1039"/>
      <c r="D11" s="1042">
        <v>38522</v>
      </c>
      <c r="E11" s="1044"/>
      <c r="F11" s="1047">
        <v>50538</v>
      </c>
      <c r="G11" s="1049"/>
      <c r="H11" s="1052"/>
    </row>
    <row r="12" spans="1:8">
      <c r="A12" s="754"/>
      <c r="B12" s="766"/>
      <c r="C12" s="1041"/>
      <c r="D12" s="1043">
        <v>18913</v>
      </c>
      <c r="E12" s="1045"/>
      <c r="F12" s="1048">
        <v>29053</v>
      </c>
      <c r="G12" s="1050"/>
      <c r="H12" s="1053"/>
    </row>
    <row r="13" spans="1:8">
      <c r="A13" s="782"/>
      <c r="B13" s="767"/>
      <c r="C13" s="1039"/>
      <c r="D13" s="1042">
        <v>49980</v>
      </c>
      <c r="E13" s="1044"/>
      <c r="F13" s="1047">
        <v>46485</v>
      </c>
      <c r="G13" s="1051"/>
      <c r="H13" s="1052"/>
    </row>
    <row r="14" spans="1:8">
      <c r="A14" s="754"/>
      <c r="B14" s="766"/>
      <c r="C14" s="1040"/>
      <c r="D14" s="1043">
        <v>22670</v>
      </c>
      <c r="E14" s="1045"/>
      <c r="F14" s="1048">
        <v>25767</v>
      </c>
      <c r="G14" s="1050"/>
      <c r="H14" s="1053"/>
    </row>
    <row r="17" spans="1:11">
      <c r="A17" s="1031" t="s">
        <v>23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9.31</v>
      </c>
      <c r="C19" s="1032">
        <f>ROUND(VALUE(SUBSTITUTE(実質収支比率等に係る経年分析!G$48,"▲","-")),2)</f>
        <v>8.35</v>
      </c>
      <c r="D19" s="1032">
        <f>ROUND(VALUE(SUBSTITUTE(実質収支比率等に係る経年分析!H$48,"▲","-")),2)</f>
        <v>10.92</v>
      </c>
      <c r="E19" s="1032">
        <f>ROUND(VALUE(SUBSTITUTE(実質収支比率等に係る経年分析!I$48,"▲","-")),2)</f>
        <v>8.02</v>
      </c>
      <c r="F19" s="1032">
        <f>ROUND(VALUE(SUBSTITUTE(実質収支比率等に係る経年分析!J$48,"▲","-")),2)</f>
        <v>9.5</v>
      </c>
    </row>
    <row r="20" spans="1:11">
      <c r="A20" s="1032" t="s">
        <v>38</v>
      </c>
      <c r="B20" s="1032">
        <f>ROUND(VALUE(SUBSTITUTE(実質収支比率等に係る経年分析!F$47,"▲","-")),2)</f>
        <v>4.63</v>
      </c>
      <c r="C20" s="1032">
        <f>ROUND(VALUE(SUBSTITUTE(実質収支比率等に係る経年分析!G$47,"▲","-")),2)</f>
        <v>7.24</v>
      </c>
      <c r="D20" s="1032">
        <f>ROUND(VALUE(SUBSTITUTE(実質収支比率等に係る経年分析!H$47,"▲","-")),2)</f>
        <v>8</v>
      </c>
      <c r="E20" s="1032">
        <f>ROUND(VALUE(SUBSTITUTE(実質収支比率等に係る経年分析!I$47,"▲","-")),2)</f>
        <v>7.62</v>
      </c>
      <c r="F20" s="1032">
        <f>ROUND(VALUE(SUBSTITUTE(実質収支比率等に係る経年分析!J$47,"▲","-")),2)</f>
        <v>6.41</v>
      </c>
    </row>
    <row r="21" spans="1:11">
      <c r="A21" s="1032" t="s">
        <v>107</v>
      </c>
      <c r="B21" s="1032">
        <f>IF(ISNUMBER(VALUE(SUBSTITUTE(実質収支比率等に係る経年分析!F$49,"▲","-"))),ROUND(VALUE(SUBSTITUTE(実質収支比率等に係る経年分析!F$49,"▲","-")),2),NA())</f>
        <v>2.73</v>
      </c>
      <c r="C21" s="1032">
        <f>IF(ISNUMBER(VALUE(SUBSTITUTE(実質収支比率等に係る経年分析!G$49,"▲","-"))),ROUND(VALUE(SUBSTITUTE(実質収支比率等に係る経年分析!G$49,"▲","-")),2),NA())</f>
        <v>2.4700000000000002</v>
      </c>
      <c r="D21" s="1032">
        <f>IF(ISNUMBER(VALUE(SUBSTITUTE(実質収支比率等に係る経年分析!H$49,"▲","-"))),ROUND(VALUE(SUBSTITUTE(実質収支比率等に係る経年分析!H$49,"▲","-")),2),NA())</f>
        <v>2.88</v>
      </c>
      <c r="E21" s="1032">
        <f>IF(ISNUMBER(VALUE(SUBSTITUTE(実質収支比率等に係る経年分析!I$49,"▲","-"))),ROUND(VALUE(SUBSTITUTE(実質収支比率等に係る経年分析!I$49,"▲","-")),2),NA())</f>
        <v>-2.88</v>
      </c>
      <c r="F21" s="1032">
        <f>IF(ISNUMBER(VALUE(SUBSTITUTE(実質収支比率等に係る経年分析!J$49,"▲","-"))),ROUND(VALUE(SUBSTITUTE(実質収支比率等に係る経年分析!J$49,"▲","-")),2),NA())</f>
        <v>0.65</v>
      </c>
    </row>
    <row r="24" spans="1:11">
      <c r="A24" s="1031" t="s">
        <v>96</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64</v>
      </c>
      <c r="D26" s="1033" t="s">
        <v>109</v>
      </c>
      <c r="E26" s="1033" t="s">
        <v>64</v>
      </c>
      <c r="F26" s="1033" t="s">
        <v>109</v>
      </c>
      <c r="G26" s="1033" t="s">
        <v>64</v>
      </c>
      <c r="H26" s="1033" t="s">
        <v>109</v>
      </c>
      <c r="I26" s="1033" t="s">
        <v>64</v>
      </c>
      <c r="J26" s="1033" t="s">
        <v>109</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0.21</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0.37</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0.22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0.13</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岩沢北部土地区画整理特別会計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0.12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9.e-002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0.1</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8.e-002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8.e-002</v>
      </c>
    </row>
    <row r="30" spans="1:11">
      <c r="A30" s="1033" t="str">
        <f>IF('連結実質赤字比率に係る赤字・黒字の構成分析'!C$40="",NA(),'連結実質赤字比率に係る赤字・黒字の構成分析'!C$40)</f>
        <v>岩沢南部土地区画整理特別会計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0.15</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8.e-002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3.e-002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0.11</v>
      </c>
    </row>
    <row r="31" spans="1:11">
      <c r="A31" s="1033" t="str">
        <f>IF('連結実質赤字比率に係る赤字・黒字の構成分析'!C$39="",NA(),'連結実質赤字比率に係る赤字・黒字の構成分析'!C$39)</f>
        <v>双柳南部土地区画整理特別会計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6.e-002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5.e-002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9.e-002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国民健康保険特別会計(事業勘定)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1.29</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1.1200000000000001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0.92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0.18</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0.56999999999999995</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1.64</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1.7</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2.29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2.08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0.78</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1.73</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1.36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0.93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0.82</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5.01</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5.58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6.31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6.91</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8.8699999999999992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8.0500000000000007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10.33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7.83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9.11</v>
      </c>
    </row>
    <row r="39" spans="1:16">
      <c r="A39" s="1031" t="s">
        <v>15</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113</v>
      </c>
      <c r="B42" s="1034"/>
      <c r="C42" s="1034"/>
      <c r="D42" s="1034">
        <f>'実質公債費比率（分子）の構造'!K$52</f>
        <v>3092</v>
      </c>
      <c r="E42" s="1034"/>
      <c r="F42" s="1034"/>
      <c r="G42" s="1034">
        <f>'実質公債費比率（分子）の構造'!L$52</f>
        <v>3245</v>
      </c>
      <c r="H42" s="1034"/>
      <c r="I42" s="1034"/>
      <c r="J42" s="1034">
        <f>'実質公債費比率（分子）の構造'!M$52</f>
        <v>3229</v>
      </c>
      <c r="K42" s="1034"/>
      <c r="L42" s="1034"/>
      <c r="M42" s="1034">
        <f>'実質公債費比率（分子）の構造'!N$52</f>
        <v>3093</v>
      </c>
      <c r="N42" s="1034"/>
      <c r="O42" s="1034"/>
      <c r="P42" s="1034">
        <f>'実質公債費比率（分子）の構造'!O$52</f>
        <v>2984</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169</v>
      </c>
      <c r="C44" s="1034"/>
      <c r="D44" s="1034"/>
      <c r="E44" s="1034">
        <f>'実質公債費比率（分子）の構造'!L$50</f>
        <v>169</v>
      </c>
      <c r="F44" s="1034"/>
      <c r="G44" s="1034"/>
      <c r="H44" s="1034">
        <f>'実質公債費比率（分子）の構造'!M$50</f>
        <v>169</v>
      </c>
      <c r="I44" s="1034"/>
      <c r="J44" s="1034"/>
      <c r="K44" s="1034">
        <f>'実質公債費比率（分子）の構造'!N$50</f>
        <v>169</v>
      </c>
      <c r="L44" s="1034"/>
      <c r="M44" s="1034"/>
      <c r="N44" s="1034">
        <f>'実質公債費比率（分子）の構造'!O$50</f>
        <v>8</v>
      </c>
      <c r="O44" s="1034"/>
      <c r="P44" s="1034"/>
    </row>
    <row r="45" spans="1:16">
      <c r="A45" s="1034" t="s">
        <v>0</v>
      </c>
      <c r="B45" s="1034">
        <f>'実質公債費比率（分子）の構造'!K$49</f>
        <v>101</v>
      </c>
      <c r="C45" s="1034"/>
      <c r="D45" s="1034"/>
      <c r="E45" s="1034">
        <f>'実質公債費比率（分子）の構造'!L$49</f>
        <v>90</v>
      </c>
      <c r="F45" s="1034"/>
      <c r="G45" s="1034"/>
      <c r="H45" s="1034">
        <f>'実質公債費比率（分子）の構造'!M$49</f>
        <v>90</v>
      </c>
      <c r="I45" s="1034"/>
      <c r="J45" s="1034"/>
      <c r="K45" s="1034">
        <f>'実質公債費比率（分子）の構造'!N$49</f>
        <v>84</v>
      </c>
      <c r="L45" s="1034"/>
      <c r="M45" s="1034"/>
      <c r="N45" s="1034">
        <f>'実質公債費比率（分子）の構造'!O$49</f>
        <v>70</v>
      </c>
      <c r="O45" s="1034"/>
      <c r="P45" s="1034"/>
    </row>
    <row r="46" spans="1:16">
      <c r="A46" s="1034" t="s">
        <v>35</v>
      </c>
      <c r="B46" s="1034">
        <f>'実質公債費比率（分子）の構造'!K$48</f>
        <v>434</v>
      </c>
      <c r="C46" s="1034"/>
      <c r="D46" s="1034"/>
      <c r="E46" s="1034">
        <f>'実質公債費比率（分子）の構造'!L$48</f>
        <v>462</v>
      </c>
      <c r="F46" s="1034"/>
      <c r="G46" s="1034"/>
      <c r="H46" s="1034">
        <f>'実質公債費比率（分子）の構造'!M$48</f>
        <v>469</v>
      </c>
      <c r="I46" s="1034"/>
      <c r="J46" s="1034"/>
      <c r="K46" s="1034">
        <f>'実質公債費比率（分子）の構造'!N$48</f>
        <v>415</v>
      </c>
      <c r="L46" s="1034"/>
      <c r="M46" s="1034"/>
      <c r="N46" s="1034">
        <f>'実質公債費比率（分子）の構造'!O$48</f>
        <v>358</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3130</v>
      </c>
      <c r="C49" s="1034"/>
      <c r="D49" s="1034"/>
      <c r="E49" s="1034">
        <f>'実質公債費比率（分子）の構造'!L$45</f>
        <v>3274</v>
      </c>
      <c r="F49" s="1034"/>
      <c r="G49" s="1034"/>
      <c r="H49" s="1034">
        <f>'実質公債費比率（分子）の構造'!M$45</f>
        <v>3309</v>
      </c>
      <c r="I49" s="1034"/>
      <c r="J49" s="1034"/>
      <c r="K49" s="1034">
        <f>'実質公債費比率（分子）の構造'!N$45</f>
        <v>3356</v>
      </c>
      <c r="L49" s="1034"/>
      <c r="M49" s="1034"/>
      <c r="N49" s="1034">
        <f>'実質公債費比率（分子）の構造'!O$45</f>
        <v>3405</v>
      </c>
      <c r="O49" s="1034"/>
      <c r="P49" s="1034"/>
    </row>
    <row r="50" spans="1:16">
      <c r="A50" s="1034" t="s">
        <v>53</v>
      </c>
      <c r="B50" s="1034" t="e">
        <f>NA()</f>
        <v>#N/A</v>
      </c>
      <c r="C50" s="1034">
        <f>IF(ISNUMBER('実質公債費比率（分子）の構造'!K$53),'実質公債費比率（分子）の構造'!K$53,NA())</f>
        <v>742</v>
      </c>
      <c r="D50" s="1034" t="e">
        <f>NA()</f>
        <v>#N/A</v>
      </c>
      <c r="E50" s="1034" t="e">
        <f>NA()</f>
        <v>#N/A</v>
      </c>
      <c r="F50" s="1034">
        <f>IF(ISNUMBER('実質公債費比率（分子）の構造'!L$53),'実質公債費比率（分子）の構造'!L$53,NA())</f>
        <v>750</v>
      </c>
      <c r="G50" s="1034" t="e">
        <f>NA()</f>
        <v>#N/A</v>
      </c>
      <c r="H50" s="1034" t="e">
        <f>NA()</f>
        <v>#N/A</v>
      </c>
      <c r="I50" s="1034">
        <f>IF(ISNUMBER('実質公債費比率（分子）の構造'!M$53),'実質公債費比率（分子）の構造'!M$53,NA())</f>
        <v>808</v>
      </c>
      <c r="J50" s="1034" t="e">
        <f>NA()</f>
        <v>#N/A</v>
      </c>
      <c r="K50" s="1034" t="e">
        <f>NA()</f>
        <v>#N/A</v>
      </c>
      <c r="L50" s="1034">
        <f>IF(ISNUMBER('実質公債費比率（分子）の構造'!N$53),'実質公債費比率（分子）の構造'!N$53,NA())</f>
        <v>931</v>
      </c>
      <c r="M50" s="1034" t="e">
        <f>NA()</f>
        <v>#N/A</v>
      </c>
      <c r="N50" s="1034" t="e">
        <f>NA()</f>
        <v>#N/A</v>
      </c>
      <c r="O50" s="1034">
        <f>IF(ISNUMBER('実質公債費比率（分子）の構造'!O$53),'実質公債費比率（分子）の構造'!O$53,NA())</f>
        <v>857</v>
      </c>
      <c r="P50" s="1034" t="e">
        <f>NA()</f>
        <v>#N/A</v>
      </c>
    </row>
    <row r="53" spans="1:16">
      <c r="A53" s="1031" t="s">
        <v>116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44</v>
      </c>
      <c r="B56" s="1033"/>
      <c r="C56" s="1033"/>
      <c r="D56" s="1033">
        <f>'将来負担比率（分子）の構造'!I$52</f>
        <v>28639</v>
      </c>
      <c r="E56" s="1033"/>
      <c r="F56" s="1033"/>
      <c r="G56" s="1033">
        <f>'将来負担比率（分子）の構造'!J$52</f>
        <v>27744</v>
      </c>
      <c r="H56" s="1033"/>
      <c r="I56" s="1033"/>
      <c r="J56" s="1033">
        <f>'将来負担比率（分子）の構造'!K$52</f>
        <v>26227</v>
      </c>
      <c r="K56" s="1033"/>
      <c r="L56" s="1033"/>
      <c r="M56" s="1033">
        <f>'将来負担比率（分子）の構造'!L$52</f>
        <v>24413</v>
      </c>
      <c r="N56" s="1033"/>
      <c r="O56" s="1033"/>
      <c r="P56" s="1033">
        <f>'将来負担比率（分子）の構造'!M$52</f>
        <v>22582</v>
      </c>
    </row>
    <row r="57" spans="1:16">
      <c r="A57" s="1033" t="s">
        <v>91</v>
      </c>
      <c r="B57" s="1033"/>
      <c r="C57" s="1033"/>
      <c r="D57" s="1033">
        <f>'将来負担比率（分子）の構造'!I$51</f>
        <v>6155</v>
      </c>
      <c r="E57" s="1033"/>
      <c r="F57" s="1033"/>
      <c r="G57" s="1033">
        <f>'将来負担比率（分子）の構造'!J$51</f>
        <v>6490</v>
      </c>
      <c r="H57" s="1033"/>
      <c r="I57" s="1033"/>
      <c r="J57" s="1033">
        <f>'将来負担比率（分子）の構造'!K$51</f>
        <v>7289</v>
      </c>
      <c r="K57" s="1033"/>
      <c r="L57" s="1033"/>
      <c r="M57" s="1033">
        <f>'将来負担比率（分子）の構造'!L$51</f>
        <v>7508</v>
      </c>
      <c r="N57" s="1033"/>
      <c r="O57" s="1033"/>
      <c r="P57" s="1033">
        <f>'将来負担比率（分子）の構造'!M$51</f>
        <v>6743</v>
      </c>
    </row>
    <row r="58" spans="1:16">
      <c r="A58" s="1033" t="s">
        <v>89</v>
      </c>
      <c r="B58" s="1033"/>
      <c r="C58" s="1033"/>
      <c r="D58" s="1033">
        <f>'将来負担比率（分子）の構造'!I$50</f>
        <v>3800</v>
      </c>
      <c r="E58" s="1033"/>
      <c r="F58" s="1033"/>
      <c r="G58" s="1033">
        <f>'将来負担比率（分子）の構造'!J$50</f>
        <v>5689</v>
      </c>
      <c r="H58" s="1033"/>
      <c r="I58" s="1033"/>
      <c r="J58" s="1033">
        <f>'将来負担比率（分子）の構造'!K$50</f>
        <v>5951</v>
      </c>
      <c r="K58" s="1033"/>
      <c r="L58" s="1033"/>
      <c r="M58" s="1033">
        <f>'将来負担比率（分子）の構造'!L$50</f>
        <v>6026</v>
      </c>
      <c r="N58" s="1033"/>
      <c r="O58" s="1033"/>
      <c r="P58" s="1033">
        <f>'将来負担比率（分子）の構造'!M$50</f>
        <v>5333</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f>'将来負担比率（分子）の構造'!I$46</f>
        <v>1</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4945</v>
      </c>
      <c r="C62" s="1033"/>
      <c r="D62" s="1033"/>
      <c r="E62" s="1033">
        <f>'将来負担比率（分子）の構造'!J$45</f>
        <v>4921</v>
      </c>
      <c r="F62" s="1033"/>
      <c r="G62" s="1033"/>
      <c r="H62" s="1033">
        <f>'将来負担比率（分子）の構造'!K$45</f>
        <v>4885</v>
      </c>
      <c r="I62" s="1033"/>
      <c r="J62" s="1033"/>
      <c r="K62" s="1033">
        <f>'将来負担比率（分子）の構造'!L$45</f>
        <v>4782</v>
      </c>
      <c r="L62" s="1033"/>
      <c r="M62" s="1033"/>
      <c r="N62" s="1033">
        <f>'将来負担比率（分子）の構造'!M$45</f>
        <v>4867</v>
      </c>
      <c r="O62" s="1033"/>
      <c r="P62" s="1033"/>
    </row>
    <row r="63" spans="1:16">
      <c r="A63" s="1033" t="s">
        <v>72</v>
      </c>
      <c r="B63" s="1033">
        <f>'将来負担比率（分子）の構造'!I$44</f>
        <v>502</v>
      </c>
      <c r="C63" s="1033"/>
      <c r="D63" s="1033"/>
      <c r="E63" s="1033">
        <f>'将来負担比率（分子）の構造'!J$44</f>
        <v>441</v>
      </c>
      <c r="F63" s="1033"/>
      <c r="G63" s="1033"/>
      <c r="H63" s="1033">
        <f>'将来負担比率（分子）の構造'!K$44</f>
        <v>386</v>
      </c>
      <c r="I63" s="1033"/>
      <c r="J63" s="1033"/>
      <c r="K63" s="1033">
        <f>'将来負担比率（分子）の構造'!L$44</f>
        <v>473</v>
      </c>
      <c r="L63" s="1033"/>
      <c r="M63" s="1033"/>
      <c r="N63" s="1033">
        <f>'将来負担比率（分子）の構造'!M$44</f>
        <v>436</v>
      </c>
      <c r="O63" s="1033"/>
      <c r="P63" s="1033"/>
    </row>
    <row r="64" spans="1:16">
      <c r="A64" s="1033" t="s">
        <v>70</v>
      </c>
      <c r="B64" s="1033">
        <f>'将来負担比率（分子）の構造'!I$43</f>
        <v>4868</v>
      </c>
      <c r="C64" s="1033"/>
      <c r="D64" s="1033"/>
      <c r="E64" s="1033">
        <f>'将来負担比率（分子）の構造'!J$43</f>
        <v>4918</v>
      </c>
      <c r="F64" s="1033"/>
      <c r="G64" s="1033"/>
      <c r="H64" s="1033">
        <f>'将来負担比率（分子）の構造'!K$43</f>
        <v>5044</v>
      </c>
      <c r="I64" s="1033"/>
      <c r="J64" s="1033"/>
      <c r="K64" s="1033">
        <f>'将来負担比率（分子）の構造'!L$43</f>
        <v>4753</v>
      </c>
      <c r="L64" s="1033"/>
      <c r="M64" s="1033"/>
      <c r="N64" s="1033">
        <f>'将来負担比率（分子）の構造'!M$43</f>
        <v>4237</v>
      </c>
      <c r="O64" s="1033"/>
      <c r="P64" s="1033"/>
    </row>
    <row r="65" spans="1:16">
      <c r="A65" s="1033" t="s">
        <v>68</v>
      </c>
      <c r="B65" s="1033">
        <f>'将来負担比率（分子）の構造'!I$42</f>
        <v>525</v>
      </c>
      <c r="C65" s="1033"/>
      <c r="D65" s="1033"/>
      <c r="E65" s="1033">
        <f>'将来負担比率（分子）の構造'!J$42</f>
        <v>355</v>
      </c>
      <c r="F65" s="1033"/>
      <c r="G65" s="1033"/>
      <c r="H65" s="1033">
        <f>'将来負担比率（分子）の構造'!K$42</f>
        <v>25</v>
      </c>
      <c r="I65" s="1033"/>
      <c r="J65" s="1033"/>
      <c r="K65" s="1033">
        <f>'将来負担比率（分子）の構造'!L$42</f>
        <v>17</v>
      </c>
      <c r="L65" s="1033"/>
      <c r="M65" s="1033"/>
      <c r="N65" s="1033">
        <f>'将来負担比率（分子）の構造'!M$42</f>
        <v>8</v>
      </c>
      <c r="O65" s="1033"/>
      <c r="P65" s="1033"/>
    </row>
    <row r="66" spans="1:16">
      <c r="A66" s="1033" t="s">
        <v>57</v>
      </c>
      <c r="B66" s="1033">
        <f>'将来負担比率（分子）の構造'!I$41</f>
        <v>33073</v>
      </c>
      <c r="C66" s="1033"/>
      <c r="D66" s="1033"/>
      <c r="E66" s="1033">
        <f>'将来負担比率（分子）の構造'!J$41</f>
        <v>33596</v>
      </c>
      <c r="F66" s="1033"/>
      <c r="G66" s="1033"/>
      <c r="H66" s="1033">
        <f>'将来負担比率（分子）の構造'!K$41</f>
        <v>32240</v>
      </c>
      <c r="I66" s="1033"/>
      <c r="J66" s="1033"/>
      <c r="K66" s="1033">
        <f>'将来負担比率（分子）の構造'!L$41</f>
        <v>30549</v>
      </c>
      <c r="L66" s="1033"/>
      <c r="M66" s="1033"/>
      <c r="N66" s="1033">
        <f>'将来負担比率（分子）の構造'!M$41</f>
        <v>28435</v>
      </c>
      <c r="O66" s="1033"/>
      <c r="P66" s="1033"/>
    </row>
    <row r="67" spans="1:16">
      <c r="A67" s="1033" t="s">
        <v>95</v>
      </c>
      <c r="B67" s="1033" t="e">
        <f>NA()</f>
        <v>#N/A</v>
      </c>
      <c r="C67" s="1033">
        <f>IF(ISNUMBER('将来負担比率（分子）の構造'!I$53),IF('将来負担比率（分子）の構造'!I$53&lt;0,0,'将来負担比率（分子）の構造'!I$53),NA())</f>
        <v>5319</v>
      </c>
      <c r="D67" s="1033" t="e">
        <f>NA()</f>
        <v>#N/A</v>
      </c>
      <c r="E67" s="1033" t="e">
        <f>NA()</f>
        <v>#N/A</v>
      </c>
      <c r="F67" s="1033">
        <f>IF(ISNUMBER('将来負担比率（分子）の構造'!J$53),IF('将来負担比率（分子）の構造'!J$53&lt;0,0,'将来負担比率（分子）の構造'!J$53),NA())</f>
        <v>4308</v>
      </c>
      <c r="G67" s="1033" t="e">
        <f>NA()</f>
        <v>#N/A</v>
      </c>
      <c r="H67" s="1033" t="e">
        <f>NA()</f>
        <v>#N/A</v>
      </c>
      <c r="I67" s="1033">
        <f>IF(ISNUMBER('将来負担比率（分子）の構造'!K$53),IF('将来負担比率（分子）の構造'!K$53&lt;0,0,'将来負担比率（分子）の構造'!K$53),NA())</f>
        <v>3112</v>
      </c>
      <c r="J67" s="1033" t="e">
        <f>NA()</f>
        <v>#N/A</v>
      </c>
      <c r="K67" s="1033" t="e">
        <f>NA()</f>
        <v>#N/A</v>
      </c>
      <c r="L67" s="1033">
        <f>IF(ISNUMBER('将来負担比率（分子）の構造'!L$53),IF('将来負担比率（分子）の構造'!L$53&lt;0,0,'将来負担比率（分子）の構造'!L$53),NA())</f>
        <v>2626</v>
      </c>
      <c r="M67" s="1033" t="e">
        <f>NA()</f>
        <v>#N/A</v>
      </c>
      <c r="N67" s="1033" t="e">
        <f>NA()</f>
        <v>#N/A</v>
      </c>
      <c r="O67" s="1033">
        <f>IF(ISNUMBER('将来負担比率（分子）の構造'!M$53),IF('将来負担比率（分子）の構造'!M$53&lt;0,0,'将来負担比率（分子）の構造'!M$53),NA())</f>
        <v>3324</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1491</v>
      </c>
      <c r="C72" s="1037">
        <f>基金残高に係る経年分析!G55</f>
        <v>1451</v>
      </c>
      <c r="D72" s="1037">
        <f>基金残高に係る経年分析!H55</f>
        <v>1251</v>
      </c>
    </row>
    <row r="73" spans="1:16">
      <c r="A73" s="1035" t="s">
        <v>126</v>
      </c>
      <c r="B73" s="1037">
        <f>基金残高に係る経年分析!F56</f>
        <v>772</v>
      </c>
      <c r="C73" s="1037">
        <f>基金残高に係る経年分析!G56</f>
        <v>653</v>
      </c>
      <c r="D73" s="1037">
        <f>基金残高に係る経年分析!H56</f>
        <v>484</v>
      </c>
    </row>
    <row r="74" spans="1:16">
      <c r="A74" s="1035" t="s">
        <v>128</v>
      </c>
      <c r="B74" s="1037">
        <f>基金残高に係る経年分析!F57</f>
        <v>2328</v>
      </c>
      <c r="C74" s="1037">
        <f>基金残高に係る経年分析!G57</f>
        <v>2425</v>
      </c>
      <c r="D74" s="1037">
        <f>基金残高に係る経年分析!H57</f>
        <v>2257</v>
      </c>
    </row>
  </sheetData>
  <sheetProtection algorithmName="SHA-512" hashValue="+y62uUO/H4ldfeZfY7o7Jybmo1QUmrxdSdtaUXLZG0yeO//dS4/SGu+Jo+a6j/OOSdNUftbxwnRoO8HlZoDbUw==" saltValue="fvPIjctpRJgx/QjrpmhRs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307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6</v>
      </c>
      <c r="C4" s="139"/>
      <c r="D4" s="139"/>
      <c r="E4" s="139"/>
      <c r="F4" s="139"/>
      <c r="G4" s="139"/>
      <c r="H4" s="139"/>
      <c r="I4" s="139"/>
      <c r="J4" s="139"/>
      <c r="K4" s="139"/>
      <c r="L4" s="139"/>
      <c r="M4" s="139"/>
      <c r="N4" s="139"/>
      <c r="O4" s="139"/>
      <c r="P4" s="139"/>
      <c r="Q4" s="144"/>
      <c r="R4" s="182" t="s">
        <v>315</v>
      </c>
      <c r="S4" s="139"/>
      <c r="T4" s="139"/>
      <c r="U4" s="139"/>
      <c r="V4" s="139"/>
      <c r="W4" s="139"/>
      <c r="X4" s="139"/>
      <c r="Y4" s="144"/>
      <c r="Z4" s="182" t="s">
        <v>317</v>
      </c>
      <c r="AA4" s="139"/>
      <c r="AB4" s="139"/>
      <c r="AC4" s="144"/>
      <c r="AD4" s="182" t="s">
        <v>257</v>
      </c>
      <c r="AE4" s="139"/>
      <c r="AF4" s="139"/>
      <c r="AG4" s="139"/>
      <c r="AH4" s="139"/>
      <c r="AI4" s="139"/>
      <c r="AJ4" s="139"/>
      <c r="AK4" s="144"/>
      <c r="AL4" s="182" t="s">
        <v>317</v>
      </c>
      <c r="AM4" s="139"/>
      <c r="AN4" s="139"/>
      <c r="AO4" s="144"/>
      <c r="AP4" s="298" t="s">
        <v>319</v>
      </c>
      <c r="AQ4" s="298"/>
      <c r="AR4" s="298"/>
      <c r="AS4" s="298"/>
      <c r="AT4" s="298"/>
      <c r="AU4" s="298"/>
      <c r="AV4" s="298"/>
      <c r="AW4" s="298"/>
      <c r="AX4" s="298"/>
      <c r="AY4" s="298"/>
      <c r="AZ4" s="298"/>
      <c r="BA4" s="298"/>
      <c r="BB4" s="298"/>
      <c r="BC4" s="298"/>
      <c r="BD4" s="298"/>
      <c r="BE4" s="298"/>
      <c r="BF4" s="298"/>
      <c r="BG4" s="298" t="s">
        <v>292</v>
      </c>
      <c r="BH4" s="298"/>
      <c r="BI4" s="298"/>
      <c r="BJ4" s="298"/>
      <c r="BK4" s="298"/>
      <c r="BL4" s="298"/>
      <c r="BM4" s="298"/>
      <c r="BN4" s="298"/>
      <c r="BO4" s="298" t="s">
        <v>317</v>
      </c>
      <c r="BP4" s="298"/>
      <c r="BQ4" s="298"/>
      <c r="BR4" s="298"/>
      <c r="BS4" s="298" t="s">
        <v>321</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314</v>
      </c>
      <c r="C5" s="265"/>
      <c r="D5" s="265"/>
      <c r="E5" s="265"/>
      <c r="F5" s="265"/>
      <c r="G5" s="265"/>
      <c r="H5" s="265"/>
      <c r="I5" s="265"/>
      <c r="J5" s="265"/>
      <c r="K5" s="265"/>
      <c r="L5" s="265"/>
      <c r="M5" s="265"/>
      <c r="N5" s="265"/>
      <c r="O5" s="265"/>
      <c r="P5" s="265"/>
      <c r="Q5" s="268"/>
      <c r="R5" s="273">
        <v>12690165</v>
      </c>
      <c r="S5" s="276"/>
      <c r="T5" s="276"/>
      <c r="U5" s="276"/>
      <c r="V5" s="276"/>
      <c r="W5" s="276"/>
      <c r="X5" s="276"/>
      <c r="Y5" s="278"/>
      <c r="Z5" s="281">
        <v>36.200000000000003</v>
      </c>
      <c r="AA5" s="281"/>
      <c r="AB5" s="281"/>
      <c r="AC5" s="281"/>
      <c r="AD5" s="286">
        <v>11815544</v>
      </c>
      <c r="AE5" s="286"/>
      <c r="AF5" s="286"/>
      <c r="AG5" s="286"/>
      <c r="AH5" s="286"/>
      <c r="AI5" s="286"/>
      <c r="AJ5" s="286"/>
      <c r="AK5" s="286"/>
      <c r="AL5" s="291">
        <v>58.4</v>
      </c>
      <c r="AM5" s="293"/>
      <c r="AN5" s="293"/>
      <c r="AO5" s="295"/>
      <c r="AP5" s="260" t="s">
        <v>323</v>
      </c>
      <c r="AQ5" s="265"/>
      <c r="AR5" s="265"/>
      <c r="AS5" s="265"/>
      <c r="AT5" s="265"/>
      <c r="AU5" s="265"/>
      <c r="AV5" s="265"/>
      <c r="AW5" s="265"/>
      <c r="AX5" s="265"/>
      <c r="AY5" s="265"/>
      <c r="AZ5" s="265"/>
      <c r="BA5" s="265"/>
      <c r="BB5" s="265"/>
      <c r="BC5" s="265"/>
      <c r="BD5" s="265"/>
      <c r="BE5" s="265"/>
      <c r="BF5" s="268"/>
      <c r="BG5" s="274">
        <v>11813745</v>
      </c>
      <c r="BH5" s="217"/>
      <c r="BI5" s="217"/>
      <c r="BJ5" s="217"/>
      <c r="BK5" s="217"/>
      <c r="BL5" s="217"/>
      <c r="BM5" s="217"/>
      <c r="BN5" s="279"/>
      <c r="BO5" s="282">
        <v>93.1</v>
      </c>
      <c r="BP5" s="282"/>
      <c r="BQ5" s="282"/>
      <c r="BR5" s="282"/>
      <c r="BS5" s="287">
        <v>169446</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317</v>
      </c>
      <c r="DA5" s="139"/>
      <c r="DB5" s="139"/>
      <c r="DC5" s="144"/>
      <c r="DD5" s="182" t="s">
        <v>328</v>
      </c>
      <c r="DE5" s="139"/>
      <c r="DF5" s="139"/>
      <c r="DG5" s="139"/>
      <c r="DH5" s="139"/>
      <c r="DI5" s="139"/>
      <c r="DJ5" s="139"/>
      <c r="DK5" s="139"/>
      <c r="DL5" s="139"/>
      <c r="DM5" s="139"/>
      <c r="DN5" s="139"/>
      <c r="DO5" s="139"/>
      <c r="DP5" s="144"/>
      <c r="DQ5" s="182" t="s">
        <v>330</v>
      </c>
      <c r="DR5" s="139"/>
      <c r="DS5" s="139"/>
      <c r="DT5" s="139"/>
      <c r="DU5" s="139"/>
      <c r="DV5" s="139"/>
      <c r="DW5" s="139"/>
      <c r="DX5" s="139"/>
      <c r="DY5" s="139"/>
      <c r="DZ5" s="139"/>
      <c r="EA5" s="139"/>
      <c r="EB5" s="139"/>
      <c r="EC5" s="144"/>
    </row>
    <row r="6" spans="2:143" ht="11.25" customHeight="1">
      <c r="B6" s="261" t="s">
        <v>163</v>
      </c>
      <c r="C6" s="1"/>
      <c r="D6" s="1"/>
      <c r="E6" s="1"/>
      <c r="F6" s="1"/>
      <c r="G6" s="1"/>
      <c r="H6" s="1"/>
      <c r="I6" s="1"/>
      <c r="J6" s="1"/>
      <c r="K6" s="1"/>
      <c r="L6" s="1"/>
      <c r="M6" s="1"/>
      <c r="N6" s="1"/>
      <c r="O6" s="1"/>
      <c r="P6" s="1"/>
      <c r="Q6" s="269"/>
      <c r="R6" s="274">
        <v>292427</v>
      </c>
      <c r="S6" s="217"/>
      <c r="T6" s="217"/>
      <c r="U6" s="217"/>
      <c r="V6" s="217"/>
      <c r="W6" s="217"/>
      <c r="X6" s="217"/>
      <c r="Y6" s="279"/>
      <c r="Z6" s="282">
        <v>0.8</v>
      </c>
      <c r="AA6" s="282"/>
      <c r="AB6" s="282"/>
      <c r="AC6" s="282"/>
      <c r="AD6" s="287">
        <v>292427</v>
      </c>
      <c r="AE6" s="287"/>
      <c r="AF6" s="287"/>
      <c r="AG6" s="287"/>
      <c r="AH6" s="287"/>
      <c r="AI6" s="287"/>
      <c r="AJ6" s="287"/>
      <c r="AK6" s="287"/>
      <c r="AL6" s="283">
        <v>1.4</v>
      </c>
      <c r="AM6" s="238"/>
      <c r="AN6" s="238"/>
      <c r="AO6" s="296"/>
      <c r="AP6" s="261" t="s">
        <v>103</v>
      </c>
      <c r="AQ6" s="1"/>
      <c r="AR6" s="1"/>
      <c r="AS6" s="1"/>
      <c r="AT6" s="1"/>
      <c r="AU6" s="1"/>
      <c r="AV6" s="1"/>
      <c r="AW6" s="1"/>
      <c r="AX6" s="1"/>
      <c r="AY6" s="1"/>
      <c r="AZ6" s="1"/>
      <c r="BA6" s="1"/>
      <c r="BB6" s="1"/>
      <c r="BC6" s="1"/>
      <c r="BD6" s="1"/>
      <c r="BE6" s="1"/>
      <c r="BF6" s="269"/>
      <c r="BG6" s="274">
        <v>11813745</v>
      </c>
      <c r="BH6" s="217"/>
      <c r="BI6" s="217"/>
      <c r="BJ6" s="217"/>
      <c r="BK6" s="217"/>
      <c r="BL6" s="217"/>
      <c r="BM6" s="217"/>
      <c r="BN6" s="279"/>
      <c r="BO6" s="282">
        <v>93.1</v>
      </c>
      <c r="BP6" s="282"/>
      <c r="BQ6" s="282"/>
      <c r="BR6" s="282"/>
      <c r="BS6" s="287">
        <v>169446</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219527</v>
      </c>
      <c r="CS6" s="217"/>
      <c r="CT6" s="217"/>
      <c r="CU6" s="217"/>
      <c r="CV6" s="217"/>
      <c r="CW6" s="217"/>
      <c r="CX6" s="217"/>
      <c r="CY6" s="279"/>
      <c r="CZ6" s="291">
        <v>0.7</v>
      </c>
      <c r="DA6" s="293"/>
      <c r="DB6" s="293"/>
      <c r="DC6" s="337"/>
      <c r="DD6" s="288" t="s">
        <v>198</v>
      </c>
      <c r="DE6" s="217"/>
      <c r="DF6" s="217"/>
      <c r="DG6" s="217"/>
      <c r="DH6" s="217"/>
      <c r="DI6" s="217"/>
      <c r="DJ6" s="217"/>
      <c r="DK6" s="217"/>
      <c r="DL6" s="217"/>
      <c r="DM6" s="217"/>
      <c r="DN6" s="217"/>
      <c r="DO6" s="217"/>
      <c r="DP6" s="279"/>
      <c r="DQ6" s="288">
        <v>219349</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5122</v>
      </c>
      <c r="S7" s="217"/>
      <c r="T7" s="217"/>
      <c r="U7" s="217"/>
      <c r="V7" s="217"/>
      <c r="W7" s="217"/>
      <c r="X7" s="217"/>
      <c r="Y7" s="279"/>
      <c r="Z7" s="282">
        <v>0</v>
      </c>
      <c r="AA7" s="282"/>
      <c r="AB7" s="282"/>
      <c r="AC7" s="282"/>
      <c r="AD7" s="287">
        <v>5122</v>
      </c>
      <c r="AE7" s="287"/>
      <c r="AF7" s="287"/>
      <c r="AG7" s="287"/>
      <c r="AH7" s="287"/>
      <c r="AI7" s="287"/>
      <c r="AJ7" s="287"/>
      <c r="AK7" s="287"/>
      <c r="AL7" s="283">
        <v>0</v>
      </c>
      <c r="AM7" s="238"/>
      <c r="AN7" s="238"/>
      <c r="AO7" s="296"/>
      <c r="AP7" s="261" t="s">
        <v>332</v>
      </c>
      <c r="AQ7" s="1"/>
      <c r="AR7" s="1"/>
      <c r="AS7" s="1"/>
      <c r="AT7" s="1"/>
      <c r="AU7" s="1"/>
      <c r="AV7" s="1"/>
      <c r="AW7" s="1"/>
      <c r="AX7" s="1"/>
      <c r="AY7" s="1"/>
      <c r="AZ7" s="1"/>
      <c r="BA7" s="1"/>
      <c r="BB7" s="1"/>
      <c r="BC7" s="1"/>
      <c r="BD7" s="1"/>
      <c r="BE7" s="1"/>
      <c r="BF7" s="269"/>
      <c r="BG7" s="274">
        <v>5132950</v>
      </c>
      <c r="BH7" s="217"/>
      <c r="BI7" s="217"/>
      <c r="BJ7" s="217"/>
      <c r="BK7" s="217"/>
      <c r="BL7" s="217"/>
      <c r="BM7" s="217"/>
      <c r="BN7" s="279"/>
      <c r="BO7" s="282">
        <v>40.4</v>
      </c>
      <c r="BP7" s="282"/>
      <c r="BQ7" s="282"/>
      <c r="BR7" s="282"/>
      <c r="BS7" s="287">
        <v>169446</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3845560</v>
      </c>
      <c r="CS7" s="217"/>
      <c r="CT7" s="217"/>
      <c r="CU7" s="217"/>
      <c r="CV7" s="217"/>
      <c r="CW7" s="217"/>
      <c r="CX7" s="217"/>
      <c r="CY7" s="279"/>
      <c r="CZ7" s="282">
        <v>11.6</v>
      </c>
      <c r="DA7" s="282"/>
      <c r="DB7" s="282"/>
      <c r="DC7" s="282"/>
      <c r="DD7" s="288">
        <v>237048</v>
      </c>
      <c r="DE7" s="217"/>
      <c r="DF7" s="217"/>
      <c r="DG7" s="217"/>
      <c r="DH7" s="217"/>
      <c r="DI7" s="217"/>
      <c r="DJ7" s="217"/>
      <c r="DK7" s="217"/>
      <c r="DL7" s="217"/>
      <c r="DM7" s="217"/>
      <c r="DN7" s="217"/>
      <c r="DO7" s="217"/>
      <c r="DP7" s="279"/>
      <c r="DQ7" s="288">
        <v>3089166</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97401</v>
      </c>
      <c r="S8" s="217"/>
      <c r="T8" s="217"/>
      <c r="U8" s="217"/>
      <c r="V8" s="217"/>
      <c r="W8" s="217"/>
      <c r="X8" s="217"/>
      <c r="Y8" s="279"/>
      <c r="Z8" s="282">
        <v>0.3</v>
      </c>
      <c r="AA8" s="282"/>
      <c r="AB8" s="282"/>
      <c r="AC8" s="282"/>
      <c r="AD8" s="287">
        <v>97401</v>
      </c>
      <c r="AE8" s="287"/>
      <c r="AF8" s="287"/>
      <c r="AG8" s="287"/>
      <c r="AH8" s="287"/>
      <c r="AI8" s="287"/>
      <c r="AJ8" s="287"/>
      <c r="AK8" s="287"/>
      <c r="AL8" s="283">
        <v>0.5</v>
      </c>
      <c r="AM8" s="238"/>
      <c r="AN8" s="238"/>
      <c r="AO8" s="296"/>
      <c r="AP8" s="261" t="s">
        <v>120</v>
      </c>
      <c r="AQ8" s="1"/>
      <c r="AR8" s="1"/>
      <c r="AS8" s="1"/>
      <c r="AT8" s="1"/>
      <c r="AU8" s="1"/>
      <c r="AV8" s="1"/>
      <c r="AW8" s="1"/>
      <c r="AX8" s="1"/>
      <c r="AY8" s="1"/>
      <c r="AZ8" s="1"/>
      <c r="BA8" s="1"/>
      <c r="BB8" s="1"/>
      <c r="BC8" s="1"/>
      <c r="BD8" s="1"/>
      <c r="BE8" s="1"/>
      <c r="BF8" s="269"/>
      <c r="BG8" s="274">
        <v>127601</v>
      </c>
      <c r="BH8" s="217"/>
      <c r="BI8" s="217"/>
      <c r="BJ8" s="217"/>
      <c r="BK8" s="217"/>
      <c r="BL8" s="217"/>
      <c r="BM8" s="217"/>
      <c r="BN8" s="279"/>
      <c r="BO8" s="282">
        <v>1</v>
      </c>
      <c r="BP8" s="282"/>
      <c r="BQ8" s="282"/>
      <c r="BR8" s="282"/>
      <c r="BS8" s="287" t="s">
        <v>198</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14091164</v>
      </c>
      <c r="CS8" s="217"/>
      <c r="CT8" s="217"/>
      <c r="CU8" s="217"/>
      <c r="CV8" s="217"/>
      <c r="CW8" s="217"/>
      <c r="CX8" s="217"/>
      <c r="CY8" s="279"/>
      <c r="CZ8" s="282">
        <v>42.6</v>
      </c>
      <c r="DA8" s="282"/>
      <c r="DB8" s="282"/>
      <c r="DC8" s="282"/>
      <c r="DD8" s="288">
        <v>143939</v>
      </c>
      <c r="DE8" s="217"/>
      <c r="DF8" s="217"/>
      <c r="DG8" s="217"/>
      <c r="DH8" s="217"/>
      <c r="DI8" s="217"/>
      <c r="DJ8" s="217"/>
      <c r="DK8" s="217"/>
      <c r="DL8" s="217"/>
      <c r="DM8" s="217"/>
      <c r="DN8" s="217"/>
      <c r="DO8" s="217"/>
      <c r="DP8" s="279"/>
      <c r="DQ8" s="288">
        <v>8000386</v>
      </c>
      <c r="DR8" s="217"/>
      <c r="DS8" s="217"/>
      <c r="DT8" s="217"/>
      <c r="DU8" s="217"/>
      <c r="DV8" s="217"/>
      <c r="DW8" s="217"/>
      <c r="DX8" s="217"/>
      <c r="DY8" s="217"/>
      <c r="DZ8" s="217"/>
      <c r="EA8" s="217"/>
      <c r="EB8" s="217"/>
      <c r="EC8" s="326"/>
    </row>
    <row r="9" spans="2:143" ht="11.25" customHeight="1">
      <c r="B9" s="261" t="s">
        <v>338</v>
      </c>
      <c r="C9" s="1"/>
      <c r="D9" s="1"/>
      <c r="E9" s="1"/>
      <c r="F9" s="1"/>
      <c r="G9" s="1"/>
      <c r="H9" s="1"/>
      <c r="I9" s="1"/>
      <c r="J9" s="1"/>
      <c r="K9" s="1"/>
      <c r="L9" s="1"/>
      <c r="M9" s="1"/>
      <c r="N9" s="1"/>
      <c r="O9" s="1"/>
      <c r="P9" s="1"/>
      <c r="Q9" s="269"/>
      <c r="R9" s="274">
        <v>139803</v>
      </c>
      <c r="S9" s="217"/>
      <c r="T9" s="217"/>
      <c r="U9" s="217"/>
      <c r="V9" s="217"/>
      <c r="W9" s="217"/>
      <c r="X9" s="217"/>
      <c r="Y9" s="279"/>
      <c r="Z9" s="282">
        <v>0.4</v>
      </c>
      <c r="AA9" s="282"/>
      <c r="AB9" s="282"/>
      <c r="AC9" s="282"/>
      <c r="AD9" s="287">
        <v>139803</v>
      </c>
      <c r="AE9" s="287"/>
      <c r="AF9" s="287"/>
      <c r="AG9" s="287"/>
      <c r="AH9" s="287"/>
      <c r="AI9" s="287"/>
      <c r="AJ9" s="287"/>
      <c r="AK9" s="287"/>
      <c r="AL9" s="283">
        <v>0.7</v>
      </c>
      <c r="AM9" s="238"/>
      <c r="AN9" s="238"/>
      <c r="AO9" s="296"/>
      <c r="AP9" s="261" t="s">
        <v>340</v>
      </c>
      <c r="AQ9" s="1"/>
      <c r="AR9" s="1"/>
      <c r="AS9" s="1"/>
      <c r="AT9" s="1"/>
      <c r="AU9" s="1"/>
      <c r="AV9" s="1"/>
      <c r="AW9" s="1"/>
      <c r="AX9" s="1"/>
      <c r="AY9" s="1"/>
      <c r="AZ9" s="1"/>
      <c r="BA9" s="1"/>
      <c r="BB9" s="1"/>
      <c r="BC9" s="1"/>
      <c r="BD9" s="1"/>
      <c r="BE9" s="1"/>
      <c r="BF9" s="269"/>
      <c r="BG9" s="274">
        <v>4182124</v>
      </c>
      <c r="BH9" s="217"/>
      <c r="BI9" s="217"/>
      <c r="BJ9" s="217"/>
      <c r="BK9" s="217"/>
      <c r="BL9" s="217"/>
      <c r="BM9" s="217"/>
      <c r="BN9" s="279"/>
      <c r="BO9" s="282">
        <v>33</v>
      </c>
      <c r="BP9" s="282"/>
      <c r="BQ9" s="282"/>
      <c r="BR9" s="282"/>
      <c r="BS9" s="287" t="s">
        <v>198</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2828407</v>
      </c>
      <c r="CS9" s="217"/>
      <c r="CT9" s="217"/>
      <c r="CU9" s="217"/>
      <c r="CV9" s="217"/>
      <c r="CW9" s="217"/>
      <c r="CX9" s="217"/>
      <c r="CY9" s="279"/>
      <c r="CZ9" s="282">
        <v>8.6</v>
      </c>
      <c r="DA9" s="282"/>
      <c r="DB9" s="282"/>
      <c r="DC9" s="282"/>
      <c r="DD9" s="288">
        <v>39729</v>
      </c>
      <c r="DE9" s="217"/>
      <c r="DF9" s="217"/>
      <c r="DG9" s="217"/>
      <c r="DH9" s="217"/>
      <c r="DI9" s="217"/>
      <c r="DJ9" s="217"/>
      <c r="DK9" s="217"/>
      <c r="DL9" s="217"/>
      <c r="DM9" s="217"/>
      <c r="DN9" s="217"/>
      <c r="DO9" s="217"/>
      <c r="DP9" s="279"/>
      <c r="DQ9" s="288">
        <v>2381043</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190</v>
      </c>
      <c r="AQ10" s="1"/>
      <c r="AR10" s="1"/>
      <c r="AS10" s="1"/>
      <c r="AT10" s="1"/>
      <c r="AU10" s="1"/>
      <c r="AV10" s="1"/>
      <c r="AW10" s="1"/>
      <c r="AX10" s="1"/>
      <c r="AY10" s="1"/>
      <c r="AZ10" s="1"/>
      <c r="BA10" s="1"/>
      <c r="BB10" s="1"/>
      <c r="BC10" s="1"/>
      <c r="BD10" s="1"/>
      <c r="BE10" s="1"/>
      <c r="BF10" s="269"/>
      <c r="BG10" s="274">
        <v>211785</v>
      </c>
      <c r="BH10" s="217"/>
      <c r="BI10" s="217"/>
      <c r="BJ10" s="217"/>
      <c r="BK10" s="217"/>
      <c r="BL10" s="217"/>
      <c r="BM10" s="217"/>
      <c r="BN10" s="279"/>
      <c r="BO10" s="282">
        <v>1.7</v>
      </c>
      <c r="BP10" s="282"/>
      <c r="BQ10" s="282"/>
      <c r="BR10" s="282"/>
      <c r="BS10" s="287" t="s">
        <v>198</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4051</v>
      </c>
      <c r="CS10" s="217"/>
      <c r="CT10" s="217"/>
      <c r="CU10" s="217"/>
      <c r="CV10" s="217"/>
      <c r="CW10" s="217"/>
      <c r="CX10" s="217"/>
      <c r="CY10" s="279"/>
      <c r="CZ10" s="282">
        <v>0</v>
      </c>
      <c r="DA10" s="282"/>
      <c r="DB10" s="282"/>
      <c r="DC10" s="282"/>
      <c r="DD10" s="288" t="s">
        <v>198</v>
      </c>
      <c r="DE10" s="217"/>
      <c r="DF10" s="217"/>
      <c r="DG10" s="217"/>
      <c r="DH10" s="217"/>
      <c r="DI10" s="217"/>
      <c r="DJ10" s="217"/>
      <c r="DK10" s="217"/>
      <c r="DL10" s="217"/>
      <c r="DM10" s="217"/>
      <c r="DN10" s="217"/>
      <c r="DO10" s="217"/>
      <c r="DP10" s="279"/>
      <c r="DQ10" s="288">
        <v>51</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1923524</v>
      </c>
      <c r="S11" s="217"/>
      <c r="T11" s="217"/>
      <c r="U11" s="217"/>
      <c r="V11" s="217"/>
      <c r="W11" s="217"/>
      <c r="X11" s="217"/>
      <c r="Y11" s="279"/>
      <c r="Z11" s="283">
        <v>5.5</v>
      </c>
      <c r="AA11" s="238"/>
      <c r="AB11" s="238"/>
      <c r="AC11" s="285"/>
      <c r="AD11" s="288">
        <v>1923524</v>
      </c>
      <c r="AE11" s="217"/>
      <c r="AF11" s="217"/>
      <c r="AG11" s="217"/>
      <c r="AH11" s="217"/>
      <c r="AI11" s="217"/>
      <c r="AJ11" s="217"/>
      <c r="AK11" s="279"/>
      <c r="AL11" s="283">
        <v>9.5</v>
      </c>
      <c r="AM11" s="238"/>
      <c r="AN11" s="238"/>
      <c r="AO11" s="296"/>
      <c r="AP11" s="261" t="s">
        <v>344</v>
      </c>
      <c r="AQ11" s="1"/>
      <c r="AR11" s="1"/>
      <c r="AS11" s="1"/>
      <c r="AT11" s="1"/>
      <c r="AU11" s="1"/>
      <c r="AV11" s="1"/>
      <c r="AW11" s="1"/>
      <c r="AX11" s="1"/>
      <c r="AY11" s="1"/>
      <c r="AZ11" s="1"/>
      <c r="BA11" s="1"/>
      <c r="BB11" s="1"/>
      <c r="BC11" s="1"/>
      <c r="BD11" s="1"/>
      <c r="BE11" s="1"/>
      <c r="BF11" s="269"/>
      <c r="BG11" s="274">
        <v>611440</v>
      </c>
      <c r="BH11" s="217"/>
      <c r="BI11" s="217"/>
      <c r="BJ11" s="217"/>
      <c r="BK11" s="217"/>
      <c r="BL11" s="217"/>
      <c r="BM11" s="217"/>
      <c r="BN11" s="279"/>
      <c r="BO11" s="282">
        <v>4.8</v>
      </c>
      <c r="BP11" s="282"/>
      <c r="BQ11" s="282"/>
      <c r="BR11" s="282"/>
      <c r="BS11" s="287">
        <v>169446</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363317</v>
      </c>
      <c r="CS11" s="217"/>
      <c r="CT11" s="217"/>
      <c r="CU11" s="217"/>
      <c r="CV11" s="217"/>
      <c r="CW11" s="217"/>
      <c r="CX11" s="217"/>
      <c r="CY11" s="279"/>
      <c r="CZ11" s="282">
        <v>1.1000000000000001</v>
      </c>
      <c r="DA11" s="282"/>
      <c r="DB11" s="282"/>
      <c r="DC11" s="282"/>
      <c r="DD11" s="288">
        <v>26503</v>
      </c>
      <c r="DE11" s="217"/>
      <c r="DF11" s="217"/>
      <c r="DG11" s="217"/>
      <c r="DH11" s="217"/>
      <c r="DI11" s="217"/>
      <c r="DJ11" s="217"/>
      <c r="DK11" s="217"/>
      <c r="DL11" s="217"/>
      <c r="DM11" s="217"/>
      <c r="DN11" s="217"/>
      <c r="DO11" s="217"/>
      <c r="DP11" s="279"/>
      <c r="DQ11" s="288">
        <v>314564</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150354</v>
      </c>
      <c r="S12" s="217"/>
      <c r="T12" s="217"/>
      <c r="U12" s="217"/>
      <c r="V12" s="217"/>
      <c r="W12" s="217"/>
      <c r="X12" s="217"/>
      <c r="Y12" s="279"/>
      <c r="Z12" s="282">
        <v>0.4</v>
      </c>
      <c r="AA12" s="282"/>
      <c r="AB12" s="282"/>
      <c r="AC12" s="282"/>
      <c r="AD12" s="287">
        <v>150354</v>
      </c>
      <c r="AE12" s="287"/>
      <c r="AF12" s="287"/>
      <c r="AG12" s="287"/>
      <c r="AH12" s="287"/>
      <c r="AI12" s="287"/>
      <c r="AJ12" s="287"/>
      <c r="AK12" s="287"/>
      <c r="AL12" s="283">
        <v>0.7</v>
      </c>
      <c r="AM12" s="238"/>
      <c r="AN12" s="238"/>
      <c r="AO12" s="296"/>
      <c r="AP12" s="261" t="s">
        <v>348</v>
      </c>
      <c r="AQ12" s="1"/>
      <c r="AR12" s="1"/>
      <c r="AS12" s="1"/>
      <c r="AT12" s="1"/>
      <c r="AU12" s="1"/>
      <c r="AV12" s="1"/>
      <c r="AW12" s="1"/>
      <c r="AX12" s="1"/>
      <c r="AY12" s="1"/>
      <c r="AZ12" s="1"/>
      <c r="BA12" s="1"/>
      <c r="BB12" s="1"/>
      <c r="BC12" s="1"/>
      <c r="BD12" s="1"/>
      <c r="BE12" s="1"/>
      <c r="BF12" s="269"/>
      <c r="BG12" s="274">
        <v>5945054</v>
      </c>
      <c r="BH12" s="217"/>
      <c r="BI12" s="217"/>
      <c r="BJ12" s="217"/>
      <c r="BK12" s="217"/>
      <c r="BL12" s="217"/>
      <c r="BM12" s="217"/>
      <c r="BN12" s="279"/>
      <c r="BO12" s="282">
        <v>46.8</v>
      </c>
      <c r="BP12" s="282"/>
      <c r="BQ12" s="282"/>
      <c r="BR12" s="282"/>
      <c r="BS12" s="287" t="s">
        <v>198</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668485</v>
      </c>
      <c r="CS12" s="217"/>
      <c r="CT12" s="217"/>
      <c r="CU12" s="217"/>
      <c r="CV12" s="217"/>
      <c r="CW12" s="217"/>
      <c r="CX12" s="217"/>
      <c r="CY12" s="279"/>
      <c r="CZ12" s="282">
        <v>2</v>
      </c>
      <c r="DA12" s="282"/>
      <c r="DB12" s="282"/>
      <c r="DC12" s="282"/>
      <c r="DD12" s="288">
        <v>2849</v>
      </c>
      <c r="DE12" s="217"/>
      <c r="DF12" s="217"/>
      <c r="DG12" s="217"/>
      <c r="DH12" s="217"/>
      <c r="DI12" s="217"/>
      <c r="DJ12" s="217"/>
      <c r="DK12" s="217"/>
      <c r="DL12" s="217"/>
      <c r="DM12" s="217"/>
      <c r="DN12" s="217"/>
      <c r="DO12" s="217"/>
      <c r="DP12" s="279"/>
      <c r="DQ12" s="288">
        <v>468033</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351</v>
      </c>
      <c r="AQ13" s="1"/>
      <c r="AR13" s="1"/>
      <c r="AS13" s="1"/>
      <c r="AT13" s="1"/>
      <c r="AU13" s="1"/>
      <c r="AV13" s="1"/>
      <c r="AW13" s="1"/>
      <c r="AX13" s="1"/>
      <c r="AY13" s="1"/>
      <c r="AZ13" s="1"/>
      <c r="BA13" s="1"/>
      <c r="BB13" s="1"/>
      <c r="BC13" s="1"/>
      <c r="BD13" s="1"/>
      <c r="BE13" s="1"/>
      <c r="BF13" s="269"/>
      <c r="BG13" s="274">
        <v>5930788</v>
      </c>
      <c r="BH13" s="217"/>
      <c r="BI13" s="217"/>
      <c r="BJ13" s="217"/>
      <c r="BK13" s="217"/>
      <c r="BL13" s="217"/>
      <c r="BM13" s="217"/>
      <c r="BN13" s="279"/>
      <c r="BO13" s="282">
        <v>46.7</v>
      </c>
      <c r="BP13" s="282"/>
      <c r="BQ13" s="282"/>
      <c r="BR13" s="282"/>
      <c r="BS13" s="287" t="s">
        <v>198</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3598211</v>
      </c>
      <c r="CS13" s="217"/>
      <c r="CT13" s="217"/>
      <c r="CU13" s="217"/>
      <c r="CV13" s="217"/>
      <c r="CW13" s="217"/>
      <c r="CX13" s="217"/>
      <c r="CY13" s="279"/>
      <c r="CZ13" s="282">
        <v>10.9</v>
      </c>
      <c r="DA13" s="282"/>
      <c r="DB13" s="282"/>
      <c r="DC13" s="282"/>
      <c r="DD13" s="288">
        <v>2230454</v>
      </c>
      <c r="DE13" s="217"/>
      <c r="DF13" s="217"/>
      <c r="DG13" s="217"/>
      <c r="DH13" s="217"/>
      <c r="DI13" s="217"/>
      <c r="DJ13" s="217"/>
      <c r="DK13" s="217"/>
      <c r="DL13" s="217"/>
      <c r="DM13" s="217"/>
      <c r="DN13" s="217"/>
      <c r="DO13" s="217"/>
      <c r="DP13" s="279"/>
      <c r="DQ13" s="288">
        <v>1902613</v>
      </c>
      <c r="DR13" s="217"/>
      <c r="DS13" s="217"/>
      <c r="DT13" s="217"/>
      <c r="DU13" s="217"/>
      <c r="DV13" s="217"/>
      <c r="DW13" s="217"/>
      <c r="DX13" s="217"/>
      <c r="DY13" s="217"/>
      <c r="DZ13" s="217"/>
      <c r="EA13" s="217"/>
      <c r="EB13" s="217"/>
      <c r="EC13" s="326"/>
    </row>
    <row r="14" spans="2:143" ht="11.25" customHeight="1">
      <c r="B14" s="261" t="s">
        <v>324</v>
      </c>
      <c r="C14" s="1"/>
      <c r="D14" s="1"/>
      <c r="E14" s="1"/>
      <c r="F14" s="1"/>
      <c r="G14" s="1"/>
      <c r="H14" s="1"/>
      <c r="I14" s="1"/>
      <c r="J14" s="1"/>
      <c r="K14" s="1"/>
      <c r="L14" s="1"/>
      <c r="M14" s="1"/>
      <c r="N14" s="1"/>
      <c r="O14" s="1"/>
      <c r="P14" s="1"/>
      <c r="Q14" s="269"/>
      <c r="R14" s="274" t="s">
        <v>198</v>
      </c>
      <c r="S14" s="217"/>
      <c r="T14" s="217"/>
      <c r="U14" s="217"/>
      <c r="V14" s="217"/>
      <c r="W14" s="217"/>
      <c r="X14" s="217"/>
      <c r="Y14" s="279"/>
      <c r="Z14" s="282" t="s">
        <v>198</v>
      </c>
      <c r="AA14" s="282"/>
      <c r="AB14" s="282"/>
      <c r="AC14" s="282"/>
      <c r="AD14" s="287" t="s">
        <v>198</v>
      </c>
      <c r="AE14" s="287"/>
      <c r="AF14" s="287"/>
      <c r="AG14" s="287"/>
      <c r="AH14" s="287"/>
      <c r="AI14" s="287"/>
      <c r="AJ14" s="287"/>
      <c r="AK14" s="287"/>
      <c r="AL14" s="283" t="s">
        <v>198</v>
      </c>
      <c r="AM14" s="238"/>
      <c r="AN14" s="238"/>
      <c r="AO14" s="296"/>
      <c r="AP14" s="261" t="s">
        <v>216</v>
      </c>
      <c r="AQ14" s="1"/>
      <c r="AR14" s="1"/>
      <c r="AS14" s="1"/>
      <c r="AT14" s="1"/>
      <c r="AU14" s="1"/>
      <c r="AV14" s="1"/>
      <c r="AW14" s="1"/>
      <c r="AX14" s="1"/>
      <c r="AY14" s="1"/>
      <c r="AZ14" s="1"/>
      <c r="BA14" s="1"/>
      <c r="BB14" s="1"/>
      <c r="BC14" s="1"/>
      <c r="BD14" s="1"/>
      <c r="BE14" s="1"/>
      <c r="BF14" s="269"/>
      <c r="BG14" s="274">
        <v>256352</v>
      </c>
      <c r="BH14" s="217"/>
      <c r="BI14" s="217"/>
      <c r="BJ14" s="217"/>
      <c r="BK14" s="217"/>
      <c r="BL14" s="217"/>
      <c r="BM14" s="217"/>
      <c r="BN14" s="279"/>
      <c r="BO14" s="282">
        <v>2</v>
      </c>
      <c r="BP14" s="282"/>
      <c r="BQ14" s="282"/>
      <c r="BR14" s="282"/>
      <c r="BS14" s="287" t="s">
        <v>198</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1267459</v>
      </c>
      <c r="CS14" s="217"/>
      <c r="CT14" s="217"/>
      <c r="CU14" s="217"/>
      <c r="CV14" s="217"/>
      <c r="CW14" s="217"/>
      <c r="CX14" s="217"/>
      <c r="CY14" s="279"/>
      <c r="CZ14" s="282">
        <v>3.8</v>
      </c>
      <c r="DA14" s="282"/>
      <c r="DB14" s="282"/>
      <c r="DC14" s="282"/>
      <c r="DD14" s="288">
        <v>25300</v>
      </c>
      <c r="DE14" s="217"/>
      <c r="DF14" s="217"/>
      <c r="DG14" s="217"/>
      <c r="DH14" s="217"/>
      <c r="DI14" s="217"/>
      <c r="DJ14" s="217"/>
      <c r="DK14" s="217"/>
      <c r="DL14" s="217"/>
      <c r="DM14" s="217"/>
      <c r="DN14" s="217"/>
      <c r="DO14" s="217"/>
      <c r="DP14" s="279"/>
      <c r="DQ14" s="288">
        <v>1232973</v>
      </c>
      <c r="DR14" s="217"/>
      <c r="DS14" s="217"/>
      <c r="DT14" s="217"/>
      <c r="DU14" s="217"/>
      <c r="DV14" s="217"/>
      <c r="DW14" s="217"/>
      <c r="DX14" s="217"/>
      <c r="DY14" s="217"/>
      <c r="DZ14" s="217"/>
      <c r="EA14" s="217"/>
      <c r="EB14" s="217"/>
      <c r="EC14" s="326"/>
    </row>
    <row r="15" spans="2:143" ht="11.25" customHeight="1">
      <c r="B15" s="261" t="s">
        <v>354</v>
      </c>
      <c r="C15" s="1"/>
      <c r="D15" s="1"/>
      <c r="E15" s="1"/>
      <c r="F15" s="1"/>
      <c r="G15" s="1"/>
      <c r="H15" s="1"/>
      <c r="I15" s="1"/>
      <c r="J15" s="1"/>
      <c r="K15" s="1"/>
      <c r="L15" s="1"/>
      <c r="M15" s="1"/>
      <c r="N15" s="1"/>
      <c r="O15" s="1"/>
      <c r="P15" s="1"/>
      <c r="Q15" s="269"/>
      <c r="R15" s="274">
        <v>47616</v>
      </c>
      <c r="S15" s="217"/>
      <c r="T15" s="217"/>
      <c r="U15" s="217"/>
      <c r="V15" s="217"/>
      <c r="W15" s="217"/>
      <c r="X15" s="217"/>
      <c r="Y15" s="279"/>
      <c r="Z15" s="282">
        <v>0.1</v>
      </c>
      <c r="AA15" s="282"/>
      <c r="AB15" s="282"/>
      <c r="AC15" s="282"/>
      <c r="AD15" s="287">
        <v>47616</v>
      </c>
      <c r="AE15" s="287"/>
      <c r="AF15" s="287"/>
      <c r="AG15" s="287"/>
      <c r="AH15" s="287"/>
      <c r="AI15" s="287"/>
      <c r="AJ15" s="287"/>
      <c r="AK15" s="287"/>
      <c r="AL15" s="283">
        <v>0.2</v>
      </c>
      <c r="AM15" s="238"/>
      <c r="AN15" s="238"/>
      <c r="AO15" s="296"/>
      <c r="AP15" s="261" t="s">
        <v>355</v>
      </c>
      <c r="AQ15" s="1"/>
      <c r="AR15" s="1"/>
      <c r="AS15" s="1"/>
      <c r="AT15" s="1"/>
      <c r="AU15" s="1"/>
      <c r="AV15" s="1"/>
      <c r="AW15" s="1"/>
      <c r="AX15" s="1"/>
      <c r="AY15" s="1"/>
      <c r="AZ15" s="1"/>
      <c r="BA15" s="1"/>
      <c r="BB15" s="1"/>
      <c r="BC15" s="1"/>
      <c r="BD15" s="1"/>
      <c r="BE15" s="1"/>
      <c r="BF15" s="269"/>
      <c r="BG15" s="274">
        <v>478376</v>
      </c>
      <c r="BH15" s="217"/>
      <c r="BI15" s="217"/>
      <c r="BJ15" s="217"/>
      <c r="BK15" s="217"/>
      <c r="BL15" s="217"/>
      <c r="BM15" s="217"/>
      <c r="BN15" s="279"/>
      <c r="BO15" s="282">
        <v>3.8</v>
      </c>
      <c r="BP15" s="282"/>
      <c r="BQ15" s="282"/>
      <c r="BR15" s="282"/>
      <c r="BS15" s="287" t="s">
        <v>198</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2788805</v>
      </c>
      <c r="CS15" s="217"/>
      <c r="CT15" s="217"/>
      <c r="CU15" s="217"/>
      <c r="CV15" s="217"/>
      <c r="CW15" s="217"/>
      <c r="CX15" s="217"/>
      <c r="CY15" s="279"/>
      <c r="CZ15" s="282">
        <v>8.4</v>
      </c>
      <c r="DA15" s="282"/>
      <c r="DB15" s="282"/>
      <c r="DC15" s="282"/>
      <c r="DD15" s="288">
        <v>297470</v>
      </c>
      <c r="DE15" s="217"/>
      <c r="DF15" s="217"/>
      <c r="DG15" s="217"/>
      <c r="DH15" s="217"/>
      <c r="DI15" s="217"/>
      <c r="DJ15" s="217"/>
      <c r="DK15" s="217"/>
      <c r="DL15" s="217"/>
      <c r="DM15" s="217"/>
      <c r="DN15" s="217"/>
      <c r="DO15" s="217"/>
      <c r="DP15" s="279"/>
      <c r="DQ15" s="288">
        <v>2397828</v>
      </c>
      <c r="DR15" s="217"/>
      <c r="DS15" s="217"/>
      <c r="DT15" s="217"/>
      <c r="DU15" s="217"/>
      <c r="DV15" s="217"/>
      <c r="DW15" s="217"/>
      <c r="DX15" s="217"/>
      <c r="DY15" s="217"/>
      <c r="DZ15" s="217"/>
      <c r="EA15" s="217"/>
      <c r="EB15" s="217"/>
      <c r="EC15" s="326"/>
    </row>
    <row r="16" spans="2:143" ht="11.25" customHeight="1">
      <c r="B16" s="261" t="s">
        <v>358</v>
      </c>
      <c r="C16" s="1"/>
      <c r="D16" s="1"/>
      <c r="E16" s="1"/>
      <c r="F16" s="1"/>
      <c r="G16" s="1"/>
      <c r="H16" s="1"/>
      <c r="I16" s="1"/>
      <c r="J16" s="1"/>
      <c r="K16" s="1"/>
      <c r="L16" s="1"/>
      <c r="M16" s="1"/>
      <c r="N16" s="1"/>
      <c r="O16" s="1"/>
      <c r="P16" s="1"/>
      <c r="Q16" s="269"/>
      <c r="R16" s="274">
        <v>150445</v>
      </c>
      <c r="S16" s="217"/>
      <c r="T16" s="217"/>
      <c r="U16" s="217"/>
      <c r="V16" s="217"/>
      <c r="W16" s="217"/>
      <c r="X16" s="217"/>
      <c r="Y16" s="279"/>
      <c r="Z16" s="282">
        <v>0.4</v>
      </c>
      <c r="AA16" s="282"/>
      <c r="AB16" s="282"/>
      <c r="AC16" s="282"/>
      <c r="AD16" s="287">
        <v>150445</v>
      </c>
      <c r="AE16" s="287"/>
      <c r="AF16" s="287"/>
      <c r="AG16" s="287"/>
      <c r="AH16" s="287"/>
      <c r="AI16" s="287"/>
      <c r="AJ16" s="287"/>
      <c r="AK16" s="287"/>
      <c r="AL16" s="283">
        <v>0.7</v>
      </c>
      <c r="AM16" s="238"/>
      <c r="AN16" s="238"/>
      <c r="AO16" s="296"/>
      <c r="AP16" s="261" t="s">
        <v>359</v>
      </c>
      <c r="AQ16" s="1"/>
      <c r="AR16" s="1"/>
      <c r="AS16" s="1"/>
      <c r="AT16" s="1"/>
      <c r="AU16" s="1"/>
      <c r="AV16" s="1"/>
      <c r="AW16" s="1"/>
      <c r="AX16" s="1"/>
      <c r="AY16" s="1"/>
      <c r="AZ16" s="1"/>
      <c r="BA16" s="1"/>
      <c r="BB16" s="1"/>
      <c r="BC16" s="1"/>
      <c r="BD16" s="1"/>
      <c r="BE16" s="1"/>
      <c r="BF16" s="269"/>
      <c r="BG16" s="274">
        <v>1013</v>
      </c>
      <c r="BH16" s="217"/>
      <c r="BI16" s="217"/>
      <c r="BJ16" s="217"/>
      <c r="BK16" s="217"/>
      <c r="BL16" s="217"/>
      <c r="BM16" s="217"/>
      <c r="BN16" s="279"/>
      <c r="BO16" s="282">
        <v>0</v>
      </c>
      <c r="BP16" s="282"/>
      <c r="BQ16" s="282"/>
      <c r="BR16" s="282"/>
      <c r="BS16" s="287" t="s">
        <v>198</v>
      </c>
      <c r="BT16" s="287"/>
      <c r="BU16" s="287"/>
      <c r="BV16" s="287"/>
      <c r="BW16" s="287"/>
      <c r="BX16" s="287"/>
      <c r="BY16" s="287"/>
      <c r="BZ16" s="287"/>
      <c r="CA16" s="287"/>
      <c r="CB16" s="325"/>
      <c r="CD16" s="261" t="s">
        <v>360</v>
      </c>
      <c r="CE16" s="1"/>
      <c r="CF16" s="1"/>
      <c r="CG16" s="1"/>
      <c r="CH16" s="1"/>
      <c r="CI16" s="1"/>
      <c r="CJ16" s="1"/>
      <c r="CK16" s="1"/>
      <c r="CL16" s="1"/>
      <c r="CM16" s="1"/>
      <c r="CN16" s="1"/>
      <c r="CO16" s="1"/>
      <c r="CP16" s="1"/>
      <c r="CQ16" s="269"/>
      <c r="CR16" s="274" t="s">
        <v>198</v>
      </c>
      <c r="CS16" s="217"/>
      <c r="CT16" s="217"/>
      <c r="CU16" s="217"/>
      <c r="CV16" s="217"/>
      <c r="CW16" s="217"/>
      <c r="CX16" s="217"/>
      <c r="CY16" s="279"/>
      <c r="CZ16" s="282" t="s">
        <v>198</v>
      </c>
      <c r="DA16" s="282"/>
      <c r="DB16" s="282"/>
      <c r="DC16" s="282"/>
      <c r="DD16" s="288" t="s">
        <v>198</v>
      </c>
      <c r="DE16" s="217"/>
      <c r="DF16" s="217"/>
      <c r="DG16" s="217"/>
      <c r="DH16" s="217"/>
      <c r="DI16" s="217"/>
      <c r="DJ16" s="217"/>
      <c r="DK16" s="217"/>
      <c r="DL16" s="217"/>
      <c r="DM16" s="217"/>
      <c r="DN16" s="217"/>
      <c r="DO16" s="217"/>
      <c r="DP16" s="279"/>
      <c r="DQ16" s="288" t="s">
        <v>198</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437075</v>
      </c>
      <c r="S17" s="217"/>
      <c r="T17" s="217"/>
      <c r="U17" s="217"/>
      <c r="V17" s="217"/>
      <c r="W17" s="217"/>
      <c r="X17" s="217"/>
      <c r="Y17" s="279"/>
      <c r="Z17" s="282">
        <v>1.2</v>
      </c>
      <c r="AA17" s="282"/>
      <c r="AB17" s="282"/>
      <c r="AC17" s="282"/>
      <c r="AD17" s="287">
        <v>437075</v>
      </c>
      <c r="AE17" s="287"/>
      <c r="AF17" s="287"/>
      <c r="AG17" s="287"/>
      <c r="AH17" s="287"/>
      <c r="AI17" s="287"/>
      <c r="AJ17" s="287"/>
      <c r="AK17" s="287"/>
      <c r="AL17" s="283">
        <v>2.2000000000000002</v>
      </c>
      <c r="AM17" s="238"/>
      <c r="AN17" s="238"/>
      <c r="AO17" s="296"/>
      <c r="AP17" s="261" t="s">
        <v>362</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3405458</v>
      </c>
      <c r="CS17" s="217"/>
      <c r="CT17" s="217"/>
      <c r="CU17" s="217"/>
      <c r="CV17" s="217"/>
      <c r="CW17" s="217"/>
      <c r="CX17" s="217"/>
      <c r="CY17" s="279"/>
      <c r="CZ17" s="282">
        <v>10.3</v>
      </c>
      <c r="DA17" s="282"/>
      <c r="DB17" s="282"/>
      <c r="DC17" s="282"/>
      <c r="DD17" s="288" t="s">
        <v>198</v>
      </c>
      <c r="DE17" s="217"/>
      <c r="DF17" s="217"/>
      <c r="DG17" s="217"/>
      <c r="DH17" s="217"/>
      <c r="DI17" s="217"/>
      <c r="DJ17" s="217"/>
      <c r="DK17" s="217"/>
      <c r="DL17" s="217"/>
      <c r="DM17" s="217"/>
      <c r="DN17" s="217"/>
      <c r="DO17" s="217"/>
      <c r="DP17" s="279"/>
      <c r="DQ17" s="288">
        <v>3395550</v>
      </c>
      <c r="DR17" s="217"/>
      <c r="DS17" s="217"/>
      <c r="DT17" s="217"/>
      <c r="DU17" s="217"/>
      <c r="DV17" s="217"/>
      <c r="DW17" s="217"/>
      <c r="DX17" s="217"/>
      <c r="DY17" s="217"/>
      <c r="DZ17" s="217"/>
      <c r="EA17" s="217"/>
      <c r="EB17" s="217"/>
      <c r="EC17" s="326"/>
    </row>
    <row r="18" spans="2:133" ht="11.25" customHeight="1">
      <c r="B18" s="261" t="s">
        <v>219</v>
      </c>
      <c r="C18" s="1"/>
      <c r="D18" s="1"/>
      <c r="E18" s="1"/>
      <c r="F18" s="1"/>
      <c r="G18" s="1"/>
      <c r="H18" s="1"/>
      <c r="I18" s="1"/>
      <c r="J18" s="1"/>
      <c r="K18" s="1"/>
      <c r="L18" s="1"/>
      <c r="M18" s="1"/>
      <c r="N18" s="1"/>
      <c r="O18" s="1"/>
      <c r="P18" s="1"/>
      <c r="Q18" s="269"/>
      <c r="R18" s="274">
        <v>82384</v>
      </c>
      <c r="S18" s="217"/>
      <c r="T18" s="217"/>
      <c r="U18" s="217"/>
      <c r="V18" s="217"/>
      <c r="W18" s="217"/>
      <c r="X18" s="217"/>
      <c r="Y18" s="279"/>
      <c r="Z18" s="282">
        <v>0.2</v>
      </c>
      <c r="AA18" s="282"/>
      <c r="AB18" s="282"/>
      <c r="AC18" s="282"/>
      <c r="AD18" s="287">
        <v>82384</v>
      </c>
      <c r="AE18" s="287"/>
      <c r="AF18" s="287"/>
      <c r="AG18" s="287"/>
      <c r="AH18" s="287"/>
      <c r="AI18" s="287"/>
      <c r="AJ18" s="287"/>
      <c r="AK18" s="287"/>
      <c r="AL18" s="283">
        <v>0.4</v>
      </c>
      <c r="AM18" s="238"/>
      <c r="AN18" s="238"/>
      <c r="AO18" s="296"/>
      <c r="AP18" s="261" t="s">
        <v>97</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352124</v>
      </c>
      <c r="S19" s="217"/>
      <c r="T19" s="217"/>
      <c r="U19" s="217"/>
      <c r="V19" s="217"/>
      <c r="W19" s="217"/>
      <c r="X19" s="217"/>
      <c r="Y19" s="279"/>
      <c r="Z19" s="282">
        <v>1</v>
      </c>
      <c r="AA19" s="282"/>
      <c r="AB19" s="282"/>
      <c r="AC19" s="282"/>
      <c r="AD19" s="287">
        <v>352124</v>
      </c>
      <c r="AE19" s="287"/>
      <c r="AF19" s="287"/>
      <c r="AG19" s="287"/>
      <c r="AH19" s="287"/>
      <c r="AI19" s="287"/>
      <c r="AJ19" s="287"/>
      <c r="AK19" s="287"/>
      <c r="AL19" s="283">
        <v>1.7</v>
      </c>
      <c r="AM19" s="238"/>
      <c r="AN19" s="238"/>
      <c r="AO19" s="296"/>
      <c r="AP19" s="261" t="s">
        <v>254</v>
      </c>
      <c r="AQ19" s="1"/>
      <c r="AR19" s="1"/>
      <c r="AS19" s="1"/>
      <c r="AT19" s="1"/>
      <c r="AU19" s="1"/>
      <c r="AV19" s="1"/>
      <c r="AW19" s="1"/>
      <c r="AX19" s="1"/>
      <c r="AY19" s="1"/>
      <c r="AZ19" s="1"/>
      <c r="BA19" s="1"/>
      <c r="BB19" s="1"/>
      <c r="BC19" s="1"/>
      <c r="BD19" s="1"/>
      <c r="BE19" s="1"/>
      <c r="BF19" s="269"/>
      <c r="BG19" s="274">
        <v>876420</v>
      </c>
      <c r="BH19" s="217"/>
      <c r="BI19" s="217"/>
      <c r="BJ19" s="217"/>
      <c r="BK19" s="217"/>
      <c r="BL19" s="217"/>
      <c r="BM19" s="217"/>
      <c r="BN19" s="279"/>
      <c r="BO19" s="282">
        <v>6.9</v>
      </c>
      <c r="BP19" s="282"/>
      <c r="BQ19" s="282"/>
      <c r="BR19" s="282"/>
      <c r="BS19" s="287" t="s">
        <v>198</v>
      </c>
      <c r="BT19" s="287"/>
      <c r="BU19" s="287"/>
      <c r="BV19" s="287"/>
      <c r="BW19" s="287"/>
      <c r="BX19" s="287"/>
      <c r="BY19" s="287"/>
      <c r="BZ19" s="287"/>
      <c r="CA19" s="287"/>
      <c r="CB19" s="325"/>
      <c r="CD19" s="261" t="s">
        <v>368</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369</v>
      </c>
      <c r="C20" s="266"/>
      <c r="D20" s="266"/>
      <c r="E20" s="266"/>
      <c r="F20" s="266"/>
      <c r="G20" s="266"/>
      <c r="H20" s="266"/>
      <c r="I20" s="266"/>
      <c r="J20" s="266"/>
      <c r="K20" s="266"/>
      <c r="L20" s="266"/>
      <c r="M20" s="266"/>
      <c r="N20" s="266"/>
      <c r="O20" s="266"/>
      <c r="P20" s="266"/>
      <c r="Q20" s="270"/>
      <c r="R20" s="274">
        <v>2567</v>
      </c>
      <c r="S20" s="217"/>
      <c r="T20" s="217"/>
      <c r="U20" s="217"/>
      <c r="V20" s="217"/>
      <c r="W20" s="217"/>
      <c r="X20" s="217"/>
      <c r="Y20" s="279"/>
      <c r="Z20" s="282">
        <v>0</v>
      </c>
      <c r="AA20" s="282"/>
      <c r="AB20" s="282"/>
      <c r="AC20" s="282"/>
      <c r="AD20" s="287">
        <v>2567</v>
      </c>
      <c r="AE20" s="287"/>
      <c r="AF20" s="287"/>
      <c r="AG20" s="287"/>
      <c r="AH20" s="287"/>
      <c r="AI20" s="287"/>
      <c r="AJ20" s="287"/>
      <c r="AK20" s="287"/>
      <c r="AL20" s="283">
        <v>0</v>
      </c>
      <c r="AM20" s="238"/>
      <c r="AN20" s="238"/>
      <c r="AO20" s="296"/>
      <c r="AP20" s="261" t="s">
        <v>370</v>
      </c>
      <c r="AQ20" s="1"/>
      <c r="AR20" s="1"/>
      <c r="AS20" s="1"/>
      <c r="AT20" s="1"/>
      <c r="AU20" s="1"/>
      <c r="AV20" s="1"/>
      <c r="AW20" s="1"/>
      <c r="AX20" s="1"/>
      <c r="AY20" s="1"/>
      <c r="AZ20" s="1"/>
      <c r="BA20" s="1"/>
      <c r="BB20" s="1"/>
      <c r="BC20" s="1"/>
      <c r="BD20" s="1"/>
      <c r="BE20" s="1"/>
      <c r="BF20" s="269"/>
      <c r="BG20" s="274">
        <v>876420</v>
      </c>
      <c r="BH20" s="217"/>
      <c r="BI20" s="217"/>
      <c r="BJ20" s="217"/>
      <c r="BK20" s="217"/>
      <c r="BL20" s="217"/>
      <c r="BM20" s="217"/>
      <c r="BN20" s="279"/>
      <c r="BO20" s="282">
        <v>6.9</v>
      </c>
      <c r="BP20" s="282"/>
      <c r="BQ20" s="282"/>
      <c r="BR20" s="282"/>
      <c r="BS20" s="287" t="s">
        <v>198</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33080444</v>
      </c>
      <c r="CS20" s="217"/>
      <c r="CT20" s="217"/>
      <c r="CU20" s="217"/>
      <c r="CV20" s="217"/>
      <c r="CW20" s="217"/>
      <c r="CX20" s="217"/>
      <c r="CY20" s="279"/>
      <c r="CZ20" s="282">
        <v>100</v>
      </c>
      <c r="DA20" s="282"/>
      <c r="DB20" s="282"/>
      <c r="DC20" s="282"/>
      <c r="DD20" s="288">
        <v>3003292</v>
      </c>
      <c r="DE20" s="217"/>
      <c r="DF20" s="217"/>
      <c r="DG20" s="217"/>
      <c r="DH20" s="217"/>
      <c r="DI20" s="217"/>
      <c r="DJ20" s="217"/>
      <c r="DK20" s="217"/>
      <c r="DL20" s="217"/>
      <c r="DM20" s="217"/>
      <c r="DN20" s="217"/>
      <c r="DO20" s="217"/>
      <c r="DP20" s="279"/>
      <c r="DQ20" s="288">
        <v>23401556</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5336998</v>
      </c>
      <c r="S21" s="217"/>
      <c r="T21" s="217"/>
      <c r="U21" s="217"/>
      <c r="V21" s="217"/>
      <c r="W21" s="217"/>
      <c r="X21" s="217"/>
      <c r="Y21" s="279"/>
      <c r="Z21" s="282">
        <v>15.2</v>
      </c>
      <c r="AA21" s="282"/>
      <c r="AB21" s="282"/>
      <c r="AC21" s="282"/>
      <c r="AD21" s="287">
        <v>4997171</v>
      </c>
      <c r="AE21" s="287"/>
      <c r="AF21" s="287"/>
      <c r="AG21" s="287"/>
      <c r="AH21" s="287"/>
      <c r="AI21" s="287"/>
      <c r="AJ21" s="287"/>
      <c r="AK21" s="287"/>
      <c r="AL21" s="283">
        <v>24.7</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v>1799</v>
      </c>
      <c r="BH21" s="217"/>
      <c r="BI21" s="217"/>
      <c r="BJ21" s="217"/>
      <c r="BK21" s="217"/>
      <c r="BL21" s="217"/>
      <c r="BM21" s="217"/>
      <c r="BN21" s="279"/>
      <c r="BO21" s="282">
        <v>0</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4997171</v>
      </c>
      <c r="S22" s="217"/>
      <c r="T22" s="217"/>
      <c r="U22" s="217"/>
      <c r="V22" s="217"/>
      <c r="W22" s="217"/>
      <c r="X22" s="217"/>
      <c r="Y22" s="279"/>
      <c r="Z22" s="282">
        <v>14.3</v>
      </c>
      <c r="AA22" s="282"/>
      <c r="AB22" s="282"/>
      <c r="AC22" s="282"/>
      <c r="AD22" s="287">
        <v>4997171</v>
      </c>
      <c r="AE22" s="287"/>
      <c r="AF22" s="287"/>
      <c r="AG22" s="287"/>
      <c r="AH22" s="287"/>
      <c r="AI22" s="287"/>
      <c r="AJ22" s="287"/>
      <c r="AK22" s="287"/>
      <c r="AL22" s="283">
        <v>24.7</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294</v>
      </c>
      <c r="C23" s="1"/>
      <c r="D23" s="1"/>
      <c r="E23" s="1"/>
      <c r="F23" s="1"/>
      <c r="G23" s="1"/>
      <c r="H23" s="1"/>
      <c r="I23" s="1"/>
      <c r="J23" s="1"/>
      <c r="K23" s="1"/>
      <c r="L23" s="1"/>
      <c r="M23" s="1"/>
      <c r="N23" s="1"/>
      <c r="O23" s="1"/>
      <c r="P23" s="1"/>
      <c r="Q23" s="269"/>
      <c r="R23" s="274">
        <v>339827</v>
      </c>
      <c r="S23" s="217"/>
      <c r="T23" s="217"/>
      <c r="U23" s="217"/>
      <c r="V23" s="217"/>
      <c r="W23" s="217"/>
      <c r="X23" s="217"/>
      <c r="Y23" s="279"/>
      <c r="Z23" s="282">
        <v>1</v>
      </c>
      <c r="AA23" s="282"/>
      <c r="AB23" s="282"/>
      <c r="AC23" s="282"/>
      <c r="AD23" s="287" t="s">
        <v>198</v>
      </c>
      <c r="AE23" s="287"/>
      <c r="AF23" s="287"/>
      <c r="AG23" s="287"/>
      <c r="AH23" s="287"/>
      <c r="AI23" s="287"/>
      <c r="AJ23" s="287"/>
      <c r="AK23" s="287"/>
      <c r="AL23" s="283" t="s">
        <v>198</v>
      </c>
      <c r="AM23" s="238"/>
      <c r="AN23" s="238"/>
      <c r="AO23" s="296"/>
      <c r="AP23" s="261" t="s">
        <v>115</v>
      </c>
      <c r="AQ23" s="300"/>
      <c r="AR23" s="300"/>
      <c r="AS23" s="300"/>
      <c r="AT23" s="300"/>
      <c r="AU23" s="300"/>
      <c r="AV23" s="300"/>
      <c r="AW23" s="300"/>
      <c r="AX23" s="300"/>
      <c r="AY23" s="300"/>
      <c r="AZ23" s="300"/>
      <c r="BA23" s="300"/>
      <c r="BB23" s="300"/>
      <c r="BC23" s="300"/>
      <c r="BD23" s="300"/>
      <c r="BE23" s="300"/>
      <c r="BF23" s="314"/>
      <c r="BG23" s="274">
        <v>874621</v>
      </c>
      <c r="BH23" s="217"/>
      <c r="BI23" s="217"/>
      <c r="BJ23" s="217"/>
      <c r="BK23" s="217"/>
      <c r="BL23" s="217"/>
      <c r="BM23" s="217"/>
      <c r="BN23" s="279"/>
      <c r="BO23" s="282">
        <v>6.9</v>
      </c>
      <c r="BP23" s="282"/>
      <c r="BQ23" s="282"/>
      <c r="BR23" s="282"/>
      <c r="BS23" s="287" t="s">
        <v>198</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376</v>
      </c>
      <c r="CS23" s="139"/>
      <c r="CT23" s="139"/>
      <c r="CU23" s="139"/>
      <c r="CV23" s="139"/>
      <c r="CW23" s="139"/>
      <c r="CX23" s="139"/>
      <c r="CY23" s="144"/>
      <c r="CZ23" s="182" t="s">
        <v>379</v>
      </c>
      <c r="DA23" s="139"/>
      <c r="DB23" s="139"/>
      <c r="DC23" s="144"/>
      <c r="DD23" s="182" t="s">
        <v>302</v>
      </c>
      <c r="DE23" s="139"/>
      <c r="DF23" s="139"/>
      <c r="DG23" s="139"/>
      <c r="DH23" s="139"/>
      <c r="DI23" s="139"/>
      <c r="DJ23" s="139"/>
      <c r="DK23" s="144"/>
      <c r="DL23" s="345" t="s">
        <v>382</v>
      </c>
      <c r="DM23" s="348"/>
      <c r="DN23" s="348"/>
      <c r="DO23" s="348"/>
      <c r="DP23" s="348"/>
      <c r="DQ23" s="348"/>
      <c r="DR23" s="348"/>
      <c r="DS23" s="348"/>
      <c r="DT23" s="348"/>
      <c r="DU23" s="348"/>
      <c r="DV23" s="352"/>
      <c r="DW23" s="182" t="s">
        <v>383</v>
      </c>
      <c r="DX23" s="139"/>
      <c r="DY23" s="139"/>
      <c r="DZ23" s="139"/>
      <c r="EA23" s="139"/>
      <c r="EB23" s="139"/>
      <c r="EC23" s="144"/>
    </row>
    <row r="24" spans="2:133" ht="11.25" customHeight="1">
      <c r="B24" s="261" t="s">
        <v>384</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385</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17255563</v>
      </c>
      <c r="CS24" s="276"/>
      <c r="CT24" s="276"/>
      <c r="CU24" s="276"/>
      <c r="CV24" s="276"/>
      <c r="CW24" s="276"/>
      <c r="CX24" s="276"/>
      <c r="CY24" s="278"/>
      <c r="CZ24" s="291">
        <v>52.2</v>
      </c>
      <c r="DA24" s="293"/>
      <c r="DB24" s="293"/>
      <c r="DC24" s="337"/>
      <c r="DD24" s="341">
        <v>11923798</v>
      </c>
      <c r="DE24" s="276"/>
      <c r="DF24" s="276"/>
      <c r="DG24" s="276"/>
      <c r="DH24" s="276"/>
      <c r="DI24" s="276"/>
      <c r="DJ24" s="276"/>
      <c r="DK24" s="278"/>
      <c r="DL24" s="341">
        <v>10744844</v>
      </c>
      <c r="DM24" s="276"/>
      <c r="DN24" s="276"/>
      <c r="DO24" s="276"/>
      <c r="DP24" s="276"/>
      <c r="DQ24" s="276"/>
      <c r="DR24" s="276"/>
      <c r="DS24" s="276"/>
      <c r="DT24" s="276"/>
      <c r="DU24" s="276"/>
      <c r="DV24" s="278"/>
      <c r="DW24" s="291">
        <v>52.9</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21270930</v>
      </c>
      <c r="S25" s="217"/>
      <c r="T25" s="217"/>
      <c r="U25" s="217"/>
      <c r="V25" s="217"/>
      <c r="W25" s="217"/>
      <c r="X25" s="217"/>
      <c r="Y25" s="279"/>
      <c r="Z25" s="282">
        <v>60.7</v>
      </c>
      <c r="AA25" s="282"/>
      <c r="AB25" s="282"/>
      <c r="AC25" s="282"/>
      <c r="AD25" s="287">
        <v>20056482</v>
      </c>
      <c r="AE25" s="287"/>
      <c r="AF25" s="287"/>
      <c r="AG25" s="287"/>
      <c r="AH25" s="287"/>
      <c r="AI25" s="287"/>
      <c r="AJ25" s="287"/>
      <c r="AK25" s="287"/>
      <c r="AL25" s="283">
        <v>99.1</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5675870</v>
      </c>
      <c r="CS25" s="313"/>
      <c r="CT25" s="313"/>
      <c r="CU25" s="313"/>
      <c r="CV25" s="313"/>
      <c r="CW25" s="313"/>
      <c r="CX25" s="313"/>
      <c r="CY25" s="332"/>
      <c r="CZ25" s="283">
        <v>17.2</v>
      </c>
      <c r="DA25" s="335"/>
      <c r="DB25" s="335"/>
      <c r="DC25" s="338"/>
      <c r="DD25" s="288">
        <v>5326460</v>
      </c>
      <c r="DE25" s="313"/>
      <c r="DF25" s="313"/>
      <c r="DG25" s="313"/>
      <c r="DH25" s="313"/>
      <c r="DI25" s="313"/>
      <c r="DJ25" s="313"/>
      <c r="DK25" s="332"/>
      <c r="DL25" s="288">
        <v>5264248</v>
      </c>
      <c r="DM25" s="313"/>
      <c r="DN25" s="313"/>
      <c r="DO25" s="313"/>
      <c r="DP25" s="313"/>
      <c r="DQ25" s="313"/>
      <c r="DR25" s="313"/>
      <c r="DS25" s="313"/>
      <c r="DT25" s="313"/>
      <c r="DU25" s="313"/>
      <c r="DV25" s="332"/>
      <c r="DW25" s="283">
        <v>25.9</v>
      </c>
      <c r="DX25" s="335"/>
      <c r="DY25" s="335"/>
      <c r="DZ25" s="335"/>
      <c r="EA25" s="335"/>
      <c r="EB25" s="335"/>
      <c r="EC25" s="360"/>
    </row>
    <row r="26" spans="2:133" ht="11.25" customHeight="1">
      <c r="B26" s="261" t="s">
        <v>389</v>
      </c>
      <c r="C26" s="1"/>
      <c r="D26" s="1"/>
      <c r="E26" s="1"/>
      <c r="F26" s="1"/>
      <c r="G26" s="1"/>
      <c r="H26" s="1"/>
      <c r="I26" s="1"/>
      <c r="J26" s="1"/>
      <c r="K26" s="1"/>
      <c r="L26" s="1"/>
      <c r="M26" s="1"/>
      <c r="N26" s="1"/>
      <c r="O26" s="1"/>
      <c r="P26" s="1"/>
      <c r="Q26" s="269"/>
      <c r="R26" s="274">
        <v>6641</v>
      </c>
      <c r="S26" s="217"/>
      <c r="T26" s="217"/>
      <c r="U26" s="217"/>
      <c r="V26" s="217"/>
      <c r="W26" s="217"/>
      <c r="X26" s="217"/>
      <c r="Y26" s="279"/>
      <c r="Z26" s="282">
        <v>0</v>
      </c>
      <c r="AA26" s="282"/>
      <c r="AB26" s="282"/>
      <c r="AC26" s="282"/>
      <c r="AD26" s="287">
        <v>6641</v>
      </c>
      <c r="AE26" s="287"/>
      <c r="AF26" s="287"/>
      <c r="AG26" s="287"/>
      <c r="AH26" s="287"/>
      <c r="AI26" s="287"/>
      <c r="AJ26" s="287"/>
      <c r="AK26" s="287"/>
      <c r="AL26" s="283">
        <v>0</v>
      </c>
      <c r="AM26" s="238"/>
      <c r="AN26" s="238"/>
      <c r="AO26" s="296"/>
      <c r="AP26" s="261" t="s">
        <v>391</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3192863</v>
      </c>
      <c r="CS26" s="217"/>
      <c r="CT26" s="217"/>
      <c r="CU26" s="217"/>
      <c r="CV26" s="217"/>
      <c r="CW26" s="217"/>
      <c r="CX26" s="217"/>
      <c r="CY26" s="279"/>
      <c r="CZ26" s="283">
        <v>9.6999999999999993</v>
      </c>
      <c r="DA26" s="335"/>
      <c r="DB26" s="335"/>
      <c r="DC26" s="338"/>
      <c r="DD26" s="288">
        <v>3017136</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100735</v>
      </c>
      <c r="S27" s="217"/>
      <c r="T27" s="217"/>
      <c r="U27" s="217"/>
      <c r="V27" s="217"/>
      <c r="W27" s="217"/>
      <c r="X27" s="217"/>
      <c r="Y27" s="279"/>
      <c r="Z27" s="282">
        <v>0.3</v>
      </c>
      <c r="AA27" s="282"/>
      <c r="AB27" s="282"/>
      <c r="AC27" s="282"/>
      <c r="AD27" s="287" t="s">
        <v>198</v>
      </c>
      <c r="AE27" s="287"/>
      <c r="AF27" s="287"/>
      <c r="AG27" s="287"/>
      <c r="AH27" s="287"/>
      <c r="AI27" s="287"/>
      <c r="AJ27" s="287"/>
      <c r="AK27" s="287"/>
      <c r="AL27" s="283" t="s">
        <v>198</v>
      </c>
      <c r="AM27" s="238"/>
      <c r="AN27" s="238"/>
      <c r="AO27" s="296"/>
      <c r="AP27" s="261" t="s">
        <v>393</v>
      </c>
      <c r="AQ27" s="1"/>
      <c r="AR27" s="1"/>
      <c r="AS27" s="1"/>
      <c r="AT27" s="1"/>
      <c r="AU27" s="1"/>
      <c r="AV27" s="1"/>
      <c r="AW27" s="1"/>
      <c r="AX27" s="1"/>
      <c r="AY27" s="1"/>
      <c r="AZ27" s="1"/>
      <c r="BA27" s="1"/>
      <c r="BB27" s="1"/>
      <c r="BC27" s="1"/>
      <c r="BD27" s="1"/>
      <c r="BE27" s="1"/>
      <c r="BF27" s="269"/>
      <c r="BG27" s="274">
        <v>12690165</v>
      </c>
      <c r="BH27" s="217"/>
      <c r="BI27" s="217"/>
      <c r="BJ27" s="217"/>
      <c r="BK27" s="217"/>
      <c r="BL27" s="217"/>
      <c r="BM27" s="217"/>
      <c r="BN27" s="279"/>
      <c r="BO27" s="282">
        <v>100</v>
      </c>
      <c r="BP27" s="282"/>
      <c r="BQ27" s="282"/>
      <c r="BR27" s="282"/>
      <c r="BS27" s="287">
        <v>169446</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8174235</v>
      </c>
      <c r="CS27" s="313"/>
      <c r="CT27" s="313"/>
      <c r="CU27" s="313"/>
      <c r="CV27" s="313"/>
      <c r="CW27" s="313"/>
      <c r="CX27" s="313"/>
      <c r="CY27" s="332"/>
      <c r="CZ27" s="283">
        <v>24.7</v>
      </c>
      <c r="DA27" s="335"/>
      <c r="DB27" s="335"/>
      <c r="DC27" s="338"/>
      <c r="DD27" s="288">
        <v>3201788</v>
      </c>
      <c r="DE27" s="313"/>
      <c r="DF27" s="313"/>
      <c r="DG27" s="313"/>
      <c r="DH27" s="313"/>
      <c r="DI27" s="313"/>
      <c r="DJ27" s="313"/>
      <c r="DK27" s="332"/>
      <c r="DL27" s="288">
        <v>2085046</v>
      </c>
      <c r="DM27" s="313"/>
      <c r="DN27" s="313"/>
      <c r="DO27" s="313"/>
      <c r="DP27" s="313"/>
      <c r="DQ27" s="313"/>
      <c r="DR27" s="313"/>
      <c r="DS27" s="313"/>
      <c r="DT27" s="313"/>
      <c r="DU27" s="313"/>
      <c r="DV27" s="332"/>
      <c r="DW27" s="283">
        <v>10.3</v>
      </c>
      <c r="DX27" s="335"/>
      <c r="DY27" s="335"/>
      <c r="DZ27" s="335"/>
      <c r="EA27" s="335"/>
      <c r="EB27" s="335"/>
      <c r="EC27" s="360"/>
    </row>
    <row r="28" spans="2:133" ht="11.25" customHeight="1">
      <c r="B28" s="261" t="s">
        <v>318</v>
      </c>
      <c r="C28" s="1"/>
      <c r="D28" s="1"/>
      <c r="E28" s="1"/>
      <c r="F28" s="1"/>
      <c r="G28" s="1"/>
      <c r="H28" s="1"/>
      <c r="I28" s="1"/>
      <c r="J28" s="1"/>
      <c r="K28" s="1"/>
      <c r="L28" s="1"/>
      <c r="M28" s="1"/>
      <c r="N28" s="1"/>
      <c r="O28" s="1"/>
      <c r="P28" s="1"/>
      <c r="Q28" s="269"/>
      <c r="R28" s="274">
        <v>280408</v>
      </c>
      <c r="S28" s="217"/>
      <c r="T28" s="217"/>
      <c r="U28" s="217"/>
      <c r="V28" s="217"/>
      <c r="W28" s="217"/>
      <c r="X28" s="217"/>
      <c r="Y28" s="279"/>
      <c r="Z28" s="282">
        <v>0.8</v>
      </c>
      <c r="AA28" s="282"/>
      <c r="AB28" s="282"/>
      <c r="AC28" s="282"/>
      <c r="AD28" s="287">
        <v>60335</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387</v>
      </c>
      <c r="CE28" s="1"/>
      <c r="CF28" s="1"/>
      <c r="CG28" s="1"/>
      <c r="CH28" s="1"/>
      <c r="CI28" s="1"/>
      <c r="CJ28" s="1"/>
      <c r="CK28" s="1"/>
      <c r="CL28" s="1"/>
      <c r="CM28" s="1"/>
      <c r="CN28" s="1"/>
      <c r="CO28" s="1"/>
      <c r="CP28" s="1"/>
      <c r="CQ28" s="269"/>
      <c r="CR28" s="274">
        <v>3405458</v>
      </c>
      <c r="CS28" s="217"/>
      <c r="CT28" s="217"/>
      <c r="CU28" s="217"/>
      <c r="CV28" s="217"/>
      <c r="CW28" s="217"/>
      <c r="CX28" s="217"/>
      <c r="CY28" s="279"/>
      <c r="CZ28" s="283">
        <v>10.3</v>
      </c>
      <c r="DA28" s="335"/>
      <c r="DB28" s="335"/>
      <c r="DC28" s="338"/>
      <c r="DD28" s="288">
        <v>3395550</v>
      </c>
      <c r="DE28" s="217"/>
      <c r="DF28" s="217"/>
      <c r="DG28" s="217"/>
      <c r="DH28" s="217"/>
      <c r="DI28" s="217"/>
      <c r="DJ28" s="217"/>
      <c r="DK28" s="279"/>
      <c r="DL28" s="288">
        <v>3395550</v>
      </c>
      <c r="DM28" s="217"/>
      <c r="DN28" s="217"/>
      <c r="DO28" s="217"/>
      <c r="DP28" s="217"/>
      <c r="DQ28" s="217"/>
      <c r="DR28" s="217"/>
      <c r="DS28" s="217"/>
      <c r="DT28" s="217"/>
      <c r="DU28" s="217"/>
      <c r="DV28" s="279"/>
      <c r="DW28" s="283">
        <v>16.7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125013</v>
      </c>
      <c r="S29" s="217"/>
      <c r="T29" s="217"/>
      <c r="U29" s="217"/>
      <c r="V29" s="217"/>
      <c r="W29" s="217"/>
      <c r="X29" s="217"/>
      <c r="Y29" s="279"/>
      <c r="Z29" s="282">
        <v>0.4</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22</v>
      </c>
      <c r="CG29" s="1"/>
      <c r="CH29" s="1"/>
      <c r="CI29" s="1"/>
      <c r="CJ29" s="1"/>
      <c r="CK29" s="1"/>
      <c r="CL29" s="1"/>
      <c r="CM29" s="1"/>
      <c r="CN29" s="1"/>
      <c r="CO29" s="1"/>
      <c r="CP29" s="1"/>
      <c r="CQ29" s="269"/>
      <c r="CR29" s="274">
        <v>3405351</v>
      </c>
      <c r="CS29" s="313"/>
      <c r="CT29" s="313"/>
      <c r="CU29" s="313"/>
      <c r="CV29" s="313"/>
      <c r="CW29" s="313"/>
      <c r="CX29" s="313"/>
      <c r="CY29" s="332"/>
      <c r="CZ29" s="283">
        <v>10.3</v>
      </c>
      <c r="DA29" s="335"/>
      <c r="DB29" s="335"/>
      <c r="DC29" s="338"/>
      <c r="DD29" s="288">
        <v>3395443</v>
      </c>
      <c r="DE29" s="313"/>
      <c r="DF29" s="313"/>
      <c r="DG29" s="313"/>
      <c r="DH29" s="313"/>
      <c r="DI29" s="313"/>
      <c r="DJ29" s="313"/>
      <c r="DK29" s="332"/>
      <c r="DL29" s="288">
        <v>3395443</v>
      </c>
      <c r="DM29" s="313"/>
      <c r="DN29" s="313"/>
      <c r="DO29" s="313"/>
      <c r="DP29" s="313"/>
      <c r="DQ29" s="313"/>
      <c r="DR29" s="313"/>
      <c r="DS29" s="313"/>
      <c r="DT29" s="313"/>
      <c r="DU29" s="313"/>
      <c r="DV29" s="332"/>
      <c r="DW29" s="283">
        <v>16.7</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6355001</v>
      </c>
      <c r="S30" s="217"/>
      <c r="T30" s="217"/>
      <c r="U30" s="217"/>
      <c r="V30" s="217"/>
      <c r="W30" s="217"/>
      <c r="X30" s="217"/>
      <c r="Y30" s="279"/>
      <c r="Z30" s="282">
        <v>18.100000000000001</v>
      </c>
      <c r="AA30" s="282"/>
      <c r="AB30" s="282"/>
      <c r="AC30" s="282"/>
      <c r="AD30" s="287" t="s">
        <v>198</v>
      </c>
      <c r="AE30" s="287"/>
      <c r="AF30" s="287"/>
      <c r="AG30" s="287"/>
      <c r="AH30" s="287"/>
      <c r="AI30" s="287"/>
      <c r="AJ30" s="287"/>
      <c r="AK30" s="287"/>
      <c r="AL30" s="283" t="s">
        <v>198</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188</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3315980</v>
      </c>
      <c r="CS30" s="217"/>
      <c r="CT30" s="217"/>
      <c r="CU30" s="217"/>
      <c r="CV30" s="217"/>
      <c r="CW30" s="217"/>
      <c r="CX30" s="217"/>
      <c r="CY30" s="279"/>
      <c r="CZ30" s="283">
        <v>10</v>
      </c>
      <c r="DA30" s="335"/>
      <c r="DB30" s="335"/>
      <c r="DC30" s="338"/>
      <c r="DD30" s="288">
        <v>3306533</v>
      </c>
      <c r="DE30" s="217"/>
      <c r="DF30" s="217"/>
      <c r="DG30" s="217"/>
      <c r="DH30" s="217"/>
      <c r="DI30" s="217"/>
      <c r="DJ30" s="217"/>
      <c r="DK30" s="279"/>
      <c r="DL30" s="288">
        <v>3306533</v>
      </c>
      <c r="DM30" s="217"/>
      <c r="DN30" s="217"/>
      <c r="DO30" s="217"/>
      <c r="DP30" s="217"/>
      <c r="DQ30" s="217"/>
      <c r="DR30" s="217"/>
      <c r="DS30" s="217"/>
      <c r="DT30" s="217"/>
      <c r="DU30" s="217"/>
      <c r="DV30" s="279"/>
      <c r="DW30" s="283">
        <v>16.3</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5</v>
      </c>
      <c r="AQ31" s="178"/>
      <c r="AR31" s="178"/>
      <c r="AS31" s="178"/>
      <c r="AT31" s="306" t="s">
        <v>397</v>
      </c>
      <c r="AU31" s="265"/>
      <c r="AV31" s="265"/>
      <c r="AW31" s="265"/>
      <c r="AX31" s="260" t="s">
        <v>275</v>
      </c>
      <c r="AY31" s="265"/>
      <c r="AZ31" s="265"/>
      <c r="BA31" s="265"/>
      <c r="BB31" s="265"/>
      <c r="BC31" s="265"/>
      <c r="BD31" s="265"/>
      <c r="BE31" s="265"/>
      <c r="BF31" s="268"/>
      <c r="BG31" s="318">
        <v>99.5</v>
      </c>
      <c r="BH31" s="322"/>
      <c r="BI31" s="322"/>
      <c r="BJ31" s="322"/>
      <c r="BK31" s="322"/>
      <c r="BL31" s="322"/>
      <c r="BM31" s="293">
        <v>98.6</v>
      </c>
      <c r="BN31" s="322"/>
      <c r="BO31" s="322"/>
      <c r="BP31" s="322"/>
      <c r="BQ31" s="324"/>
      <c r="BR31" s="318">
        <v>99.5</v>
      </c>
      <c r="BS31" s="322"/>
      <c r="BT31" s="322"/>
      <c r="BU31" s="322"/>
      <c r="BV31" s="322"/>
      <c r="BW31" s="322"/>
      <c r="BX31" s="293">
        <v>98.4</v>
      </c>
      <c r="BY31" s="322"/>
      <c r="BZ31" s="322"/>
      <c r="CA31" s="322"/>
      <c r="CB31" s="324"/>
      <c r="CD31" s="134"/>
      <c r="CE31" s="42"/>
      <c r="CF31" s="261" t="s">
        <v>320</v>
      </c>
      <c r="CG31" s="1"/>
      <c r="CH31" s="1"/>
      <c r="CI31" s="1"/>
      <c r="CJ31" s="1"/>
      <c r="CK31" s="1"/>
      <c r="CL31" s="1"/>
      <c r="CM31" s="1"/>
      <c r="CN31" s="1"/>
      <c r="CO31" s="1"/>
      <c r="CP31" s="1"/>
      <c r="CQ31" s="269"/>
      <c r="CR31" s="274">
        <v>89371</v>
      </c>
      <c r="CS31" s="313"/>
      <c r="CT31" s="313"/>
      <c r="CU31" s="313"/>
      <c r="CV31" s="313"/>
      <c r="CW31" s="313"/>
      <c r="CX31" s="313"/>
      <c r="CY31" s="332"/>
      <c r="CZ31" s="283">
        <v>0.3</v>
      </c>
      <c r="DA31" s="335"/>
      <c r="DB31" s="335"/>
      <c r="DC31" s="338"/>
      <c r="DD31" s="288">
        <v>88910</v>
      </c>
      <c r="DE31" s="313"/>
      <c r="DF31" s="313"/>
      <c r="DG31" s="313"/>
      <c r="DH31" s="313"/>
      <c r="DI31" s="313"/>
      <c r="DJ31" s="313"/>
      <c r="DK31" s="332"/>
      <c r="DL31" s="288">
        <v>88910</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2011205</v>
      </c>
      <c r="S32" s="217"/>
      <c r="T32" s="217"/>
      <c r="U32" s="217"/>
      <c r="V32" s="217"/>
      <c r="W32" s="217"/>
      <c r="X32" s="217"/>
      <c r="Y32" s="279"/>
      <c r="Z32" s="282">
        <v>5.7</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246</v>
      </c>
      <c r="AX32" s="261" t="s">
        <v>377</v>
      </c>
      <c r="AY32" s="1"/>
      <c r="AZ32" s="1"/>
      <c r="BA32" s="1"/>
      <c r="BB32" s="1"/>
      <c r="BC32" s="1"/>
      <c r="BD32" s="1"/>
      <c r="BE32" s="1"/>
      <c r="BF32" s="269"/>
      <c r="BG32" s="319">
        <v>99.3</v>
      </c>
      <c r="BH32" s="313"/>
      <c r="BI32" s="313"/>
      <c r="BJ32" s="313"/>
      <c r="BK32" s="313"/>
      <c r="BL32" s="313"/>
      <c r="BM32" s="238">
        <v>98.3</v>
      </c>
      <c r="BN32" s="313"/>
      <c r="BO32" s="313"/>
      <c r="BP32" s="313"/>
      <c r="BQ32" s="316"/>
      <c r="BR32" s="319">
        <v>99.3</v>
      </c>
      <c r="BS32" s="313"/>
      <c r="BT32" s="313"/>
      <c r="BU32" s="313"/>
      <c r="BV32" s="313"/>
      <c r="BW32" s="313"/>
      <c r="BX32" s="238">
        <v>98.2</v>
      </c>
      <c r="BY32" s="313"/>
      <c r="BZ32" s="313"/>
      <c r="CA32" s="313"/>
      <c r="CB32" s="316"/>
      <c r="CD32" s="135"/>
      <c r="CE32" s="142"/>
      <c r="CF32" s="261" t="s">
        <v>399</v>
      </c>
      <c r="CG32" s="1"/>
      <c r="CH32" s="1"/>
      <c r="CI32" s="1"/>
      <c r="CJ32" s="1"/>
      <c r="CK32" s="1"/>
      <c r="CL32" s="1"/>
      <c r="CM32" s="1"/>
      <c r="CN32" s="1"/>
      <c r="CO32" s="1"/>
      <c r="CP32" s="1"/>
      <c r="CQ32" s="269"/>
      <c r="CR32" s="274">
        <v>107</v>
      </c>
      <c r="CS32" s="217"/>
      <c r="CT32" s="217"/>
      <c r="CU32" s="217"/>
      <c r="CV32" s="217"/>
      <c r="CW32" s="217"/>
      <c r="CX32" s="217"/>
      <c r="CY32" s="279"/>
      <c r="CZ32" s="283">
        <v>0</v>
      </c>
      <c r="DA32" s="335"/>
      <c r="DB32" s="335"/>
      <c r="DC32" s="338"/>
      <c r="DD32" s="288">
        <v>107</v>
      </c>
      <c r="DE32" s="217"/>
      <c r="DF32" s="217"/>
      <c r="DG32" s="217"/>
      <c r="DH32" s="217"/>
      <c r="DI32" s="217"/>
      <c r="DJ32" s="217"/>
      <c r="DK32" s="279"/>
      <c r="DL32" s="288">
        <v>107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182505</v>
      </c>
      <c r="S33" s="217"/>
      <c r="T33" s="217"/>
      <c r="U33" s="217"/>
      <c r="V33" s="217"/>
      <c r="W33" s="217"/>
      <c r="X33" s="217"/>
      <c r="Y33" s="279"/>
      <c r="Z33" s="282">
        <v>0.5</v>
      </c>
      <c r="AA33" s="282"/>
      <c r="AB33" s="282"/>
      <c r="AC33" s="282"/>
      <c r="AD33" s="287">
        <v>9886</v>
      </c>
      <c r="AE33" s="287"/>
      <c r="AF33" s="287"/>
      <c r="AG33" s="287"/>
      <c r="AH33" s="287"/>
      <c r="AI33" s="287"/>
      <c r="AJ33" s="287"/>
      <c r="AK33" s="287"/>
      <c r="AL33" s="283">
        <v>0</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99.6</v>
      </c>
      <c r="BH33" s="312"/>
      <c r="BI33" s="312"/>
      <c r="BJ33" s="312"/>
      <c r="BK33" s="312"/>
      <c r="BL33" s="312"/>
      <c r="BM33" s="294">
        <v>98.7</v>
      </c>
      <c r="BN33" s="312"/>
      <c r="BO33" s="312"/>
      <c r="BP33" s="312"/>
      <c r="BQ33" s="317"/>
      <c r="BR33" s="320">
        <v>99.5</v>
      </c>
      <c r="BS33" s="312"/>
      <c r="BT33" s="312"/>
      <c r="BU33" s="312"/>
      <c r="BV33" s="312"/>
      <c r="BW33" s="312"/>
      <c r="BX33" s="294">
        <v>98.6</v>
      </c>
      <c r="BY33" s="312"/>
      <c r="BZ33" s="312"/>
      <c r="CA33" s="312"/>
      <c r="CB33" s="317"/>
      <c r="CD33" s="261" t="s">
        <v>401</v>
      </c>
      <c r="CE33" s="1"/>
      <c r="CF33" s="1"/>
      <c r="CG33" s="1"/>
      <c r="CH33" s="1"/>
      <c r="CI33" s="1"/>
      <c r="CJ33" s="1"/>
      <c r="CK33" s="1"/>
      <c r="CL33" s="1"/>
      <c r="CM33" s="1"/>
      <c r="CN33" s="1"/>
      <c r="CO33" s="1"/>
      <c r="CP33" s="1"/>
      <c r="CQ33" s="269"/>
      <c r="CR33" s="274">
        <v>12821589</v>
      </c>
      <c r="CS33" s="313"/>
      <c r="CT33" s="313"/>
      <c r="CU33" s="313"/>
      <c r="CV33" s="313"/>
      <c r="CW33" s="313"/>
      <c r="CX33" s="313"/>
      <c r="CY33" s="332"/>
      <c r="CZ33" s="283">
        <v>38.799999999999997</v>
      </c>
      <c r="DA33" s="335"/>
      <c r="DB33" s="335"/>
      <c r="DC33" s="338"/>
      <c r="DD33" s="288">
        <v>10635458</v>
      </c>
      <c r="DE33" s="313"/>
      <c r="DF33" s="313"/>
      <c r="DG33" s="313"/>
      <c r="DH33" s="313"/>
      <c r="DI33" s="313"/>
      <c r="DJ33" s="313"/>
      <c r="DK33" s="332"/>
      <c r="DL33" s="288">
        <v>8362945</v>
      </c>
      <c r="DM33" s="313"/>
      <c r="DN33" s="313"/>
      <c r="DO33" s="313"/>
      <c r="DP33" s="313"/>
      <c r="DQ33" s="313"/>
      <c r="DR33" s="313"/>
      <c r="DS33" s="313"/>
      <c r="DT33" s="313"/>
      <c r="DU33" s="313"/>
      <c r="DV33" s="332"/>
      <c r="DW33" s="283">
        <v>41.1</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139473</v>
      </c>
      <c r="S34" s="217"/>
      <c r="T34" s="217"/>
      <c r="U34" s="217"/>
      <c r="V34" s="217"/>
      <c r="W34" s="217"/>
      <c r="X34" s="217"/>
      <c r="Y34" s="279"/>
      <c r="Z34" s="282">
        <v>0.4</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5727560</v>
      </c>
      <c r="CS34" s="217"/>
      <c r="CT34" s="217"/>
      <c r="CU34" s="217"/>
      <c r="CV34" s="217"/>
      <c r="CW34" s="217"/>
      <c r="CX34" s="217"/>
      <c r="CY34" s="279"/>
      <c r="CZ34" s="283">
        <v>17.3</v>
      </c>
      <c r="DA34" s="335"/>
      <c r="DB34" s="335"/>
      <c r="DC34" s="338"/>
      <c r="DD34" s="288">
        <v>4679534</v>
      </c>
      <c r="DE34" s="217"/>
      <c r="DF34" s="217"/>
      <c r="DG34" s="217"/>
      <c r="DH34" s="217"/>
      <c r="DI34" s="217"/>
      <c r="DJ34" s="217"/>
      <c r="DK34" s="279"/>
      <c r="DL34" s="288">
        <v>4102157</v>
      </c>
      <c r="DM34" s="217"/>
      <c r="DN34" s="217"/>
      <c r="DO34" s="217"/>
      <c r="DP34" s="217"/>
      <c r="DQ34" s="217"/>
      <c r="DR34" s="217"/>
      <c r="DS34" s="217"/>
      <c r="DT34" s="217"/>
      <c r="DU34" s="217"/>
      <c r="DV34" s="279"/>
      <c r="DW34" s="283">
        <v>20.2</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894021</v>
      </c>
      <c r="S35" s="217"/>
      <c r="T35" s="217"/>
      <c r="U35" s="217"/>
      <c r="V35" s="217"/>
      <c r="W35" s="217"/>
      <c r="X35" s="217"/>
      <c r="Y35" s="279"/>
      <c r="Z35" s="282">
        <v>2.5</v>
      </c>
      <c r="AA35" s="282"/>
      <c r="AB35" s="282"/>
      <c r="AC35" s="282"/>
      <c r="AD35" s="287" t="s">
        <v>198</v>
      </c>
      <c r="AE35" s="287"/>
      <c r="AF35" s="287"/>
      <c r="AG35" s="287"/>
      <c r="AH35" s="287"/>
      <c r="AI35" s="287"/>
      <c r="AJ35" s="287"/>
      <c r="AK35" s="287"/>
      <c r="AL35" s="283" t="s">
        <v>198</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136482</v>
      </c>
      <c r="CS35" s="313"/>
      <c r="CT35" s="313"/>
      <c r="CU35" s="313"/>
      <c r="CV35" s="313"/>
      <c r="CW35" s="313"/>
      <c r="CX35" s="313"/>
      <c r="CY35" s="332"/>
      <c r="CZ35" s="283">
        <v>0.4</v>
      </c>
      <c r="DA35" s="335"/>
      <c r="DB35" s="335"/>
      <c r="DC35" s="338"/>
      <c r="DD35" s="288">
        <v>116184</v>
      </c>
      <c r="DE35" s="313"/>
      <c r="DF35" s="313"/>
      <c r="DG35" s="313"/>
      <c r="DH35" s="313"/>
      <c r="DI35" s="313"/>
      <c r="DJ35" s="313"/>
      <c r="DK35" s="332"/>
      <c r="DL35" s="288">
        <v>60923</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378</v>
      </c>
      <c r="C36" s="1"/>
      <c r="D36" s="1"/>
      <c r="E36" s="1"/>
      <c r="F36" s="1"/>
      <c r="G36" s="1"/>
      <c r="H36" s="1"/>
      <c r="I36" s="1"/>
      <c r="J36" s="1"/>
      <c r="K36" s="1"/>
      <c r="L36" s="1"/>
      <c r="M36" s="1"/>
      <c r="N36" s="1"/>
      <c r="O36" s="1"/>
      <c r="P36" s="1"/>
      <c r="Q36" s="269"/>
      <c r="R36" s="274">
        <v>1691034</v>
      </c>
      <c r="S36" s="217"/>
      <c r="T36" s="217"/>
      <c r="U36" s="217"/>
      <c r="V36" s="217"/>
      <c r="W36" s="217"/>
      <c r="X36" s="217"/>
      <c r="Y36" s="279"/>
      <c r="Z36" s="282">
        <v>4.8</v>
      </c>
      <c r="AA36" s="282"/>
      <c r="AB36" s="282"/>
      <c r="AC36" s="282"/>
      <c r="AD36" s="287" t="s">
        <v>198</v>
      </c>
      <c r="AE36" s="287"/>
      <c r="AF36" s="287"/>
      <c r="AG36" s="287"/>
      <c r="AH36" s="287"/>
      <c r="AI36" s="287"/>
      <c r="AJ36" s="287"/>
      <c r="AK36" s="287"/>
      <c r="AL36" s="283" t="s">
        <v>198</v>
      </c>
      <c r="AM36" s="238"/>
      <c r="AN36" s="238"/>
      <c r="AO36" s="296"/>
      <c r="AP36" s="95"/>
      <c r="AQ36" s="301" t="s">
        <v>393</v>
      </c>
      <c r="AR36" s="304"/>
      <c r="AS36" s="304"/>
      <c r="AT36" s="304"/>
      <c r="AU36" s="304"/>
      <c r="AV36" s="304"/>
      <c r="AW36" s="304"/>
      <c r="AX36" s="304"/>
      <c r="AY36" s="309"/>
      <c r="AZ36" s="273">
        <v>3696627</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113139</v>
      </c>
      <c r="BW36" s="276"/>
      <c r="BX36" s="276"/>
      <c r="BY36" s="276"/>
      <c r="BZ36" s="276"/>
      <c r="CA36" s="276"/>
      <c r="CB36" s="315"/>
      <c r="CD36" s="261" t="s">
        <v>27</v>
      </c>
      <c r="CE36" s="1"/>
      <c r="CF36" s="1"/>
      <c r="CG36" s="1"/>
      <c r="CH36" s="1"/>
      <c r="CI36" s="1"/>
      <c r="CJ36" s="1"/>
      <c r="CK36" s="1"/>
      <c r="CL36" s="1"/>
      <c r="CM36" s="1"/>
      <c r="CN36" s="1"/>
      <c r="CO36" s="1"/>
      <c r="CP36" s="1"/>
      <c r="CQ36" s="269"/>
      <c r="CR36" s="274">
        <v>3535123</v>
      </c>
      <c r="CS36" s="217"/>
      <c r="CT36" s="217"/>
      <c r="CU36" s="217"/>
      <c r="CV36" s="217"/>
      <c r="CW36" s="217"/>
      <c r="CX36" s="217"/>
      <c r="CY36" s="279"/>
      <c r="CZ36" s="283">
        <v>10.7</v>
      </c>
      <c r="DA36" s="335"/>
      <c r="DB36" s="335"/>
      <c r="DC36" s="338"/>
      <c r="DD36" s="288">
        <v>3117375</v>
      </c>
      <c r="DE36" s="217"/>
      <c r="DF36" s="217"/>
      <c r="DG36" s="217"/>
      <c r="DH36" s="217"/>
      <c r="DI36" s="217"/>
      <c r="DJ36" s="217"/>
      <c r="DK36" s="279"/>
      <c r="DL36" s="288">
        <v>1930246</v>
      </c>
      <c r="DM36" s="217"/>
      <c r="DN36" s="217"/>
      <c r="DO36" s="217"/>
      <c r="DP36" s="217"/>
      <c r="DQ36" s="217"/>
      <c r="DR36" s="217"/>
      <c r="DS36" s="217"/>
      <c r="DT36" s="217"/>
      <c r="DU36" s="217"/>
      <c r="DV36" s="279"/>
      <c r="DW36" s="283">
        <v>9.5</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801654</v>
      </c>
      <c r="S37" s="217"/>
      <c r="T37" s="217"/>
      <c r="U37" s="217"/>
      <c r="V37" s="217"/>
      <c r="W37" s="217"/>
      <c r="X37" s="217"/>
      <c r="Y37" s="279"/>
      <c r="Z37" s="282">
        <v>2.2999999999999998</v>
      </c>
      <c r="AA37" s="282"/>
      <c r="AB37" s="282"/>
      <c r="AC37" s="282"/>
      <c r="AD37" s="287">
        <v>104562</v>
      </c>
      <c r="AE37" s="287"/>
      <c r="AF37" s="287"/>
      <c r="AG37" s="287"/>
      <c r="AH37" s="287"/>
      <c r="AI37" s="287"/>
      <c r="AJ37" s="287"/>
      <c r="AK37" s="287"/>
      <c r="AL37" s="283">
        <v>0.5</v>
      </c>
      <c r="AM37" s="238"/>
      <c r="AN37" s="238"/>
      <c r="AO37" s="296"/>
      <c r="AQ37" s="302" t="s">
        <v>412</v>
      </c>
      <c r="AR37" s="111"/>
      <c r="AS37" s="111"/>
      <c r="AT37" s="111"/>
      <c r="AU37" s="111"/>
      <c r="AV37" s="111"/>
      <c r="AW37" s="111"/>
      <c r="AX37" s="111"/>
      <c r="AY37" s="310"/>
      <c r="AZ37" s="274">
        <v>650000</v>
      </c>
      <c r="BA37" s="217"/>
      <c r="BB37" s="217"/>
      <c r="BC37" s="217"/>
      <c r="BD37" s="313"/>
      <c r="BE37" s="313"/>
      <c r="BF37" s="316"/>
      <c r="BG37" s="261" t="s">
        <v>413</v>
      </c>
      <c r="BH37" s="1"/>
      <c r="BI37" s="1"/>
      <c r="BJ37" s="1"/>
      <c r="BK37" s="1"/>
      <c r="BL37" s="1"/>
      <c r="BM37" s="1"/>
      <c r="BN37" s="1"/>
      <c r="BO37" s="1"/>
      <c r="BP37" s="1"/>
      <c r="BQ37" s="1"/>
      <c r="BR37" s="1"/>
      <c r="BS37" s="1"/>
      <c r="BT37" s="1"/>
      <c r="BU37" s="269"/>
      <c r="BV37" s="274">
        <v>-7014</v>
      </c>
      <c r="BW37" s="217"/>
      <c r="BX37" s="217"/>
      <c r="BY37" s="217"/>
      <c r="BZ37" s="217"/>
      <c r="CA37" s="217"/>
      <c r="CB37" s="326"/>
      <c r="CD37" s="261" t="s">
        <v>161</v>
      </c>
      <c r="CE37" s="1"/>
      <c r="CF37" s="1"/>
      <c r="CG37" s="1"/>
      <c r="CH37" s="1"/>
      <c r="CI37" s="1"/>
      <c r="CJ37" s="1"/>
      <c r="CK37" s="1"/>
      <c r="CL37" s="1"/>
      <c r="CM37" s="1"/>
      <c r="CN37" s="1"/>
      <c r="CO37" s="1"/>
      <c r="CP37" s="1"/>
      <c r="CQ37" s="269"/>
      <c r="CR37" s="274">
        <v>1213618</v>
      </c>
      <c r="CS37" s="313"/>
      <c r="CT37" s="313"/>
      <c r="CU37" s="313"/>
      <c r="CV37" s="313"/>
      <c r="CW37" s="313"/>
      <c r="CX37" s="313"/>
      <c r="CY37" s="332"/>
      <c r="CZ37" s="283">
        <v>3.7</v>
      </c>
      <c r="DA37" s="335"/>
      <c r="DB37" s="335"/>
      <c r="DC37" s="338"/>
      <c r="DD37" s="288">
        <v>1213618</v>
      </c>
      <c r="DE37" s="313"/>
      <c r="DF37" s="313"/>
      <c r="DG37" s="313"/>
      <c r="DH37" s="313"/>
      <c r="DI37" s="313"/>
      <c r="DJ37" s="313"/>
      <c r="DK37" s="332"/>
      <c r="DL37" s="288">
        <v>1213618</v>
      </c>
      <c r="DM37" s="313"/>
      <c r="DN37" s="313"/>
      <c r="DO37" s="313"/>
      <c r="DP37" s="313"/>
      <c r="DQ37" s="313"/>
      <c r="DR37" s="313"/>
      <c r="DS37" s="313"/>
      <c r="DT37" s="313"/>
      <c r="DU37" s="313"/>
      <c r="DV37" s="332"/>
      <c r="DW37" s="283">
        <v>6</v>
      </c>
      <c r="DX37" s="335"/>
      <c r="DY37" s="335"/>
      <c r="DZ37" s="335"/>
      <c r="EA37" s="335"/>
      <c r="EB37" s="335"/>
      <c r="EC37" s="360"/>
    </row>
    <row r="38" spans="2:133" ht="11.25" customHeight="1">
      <c r="B38" s="261" t="s">
        <v>139</v>
      </c>
      <c r="C38" s="1"/>
      <c r="D38" s="1"/>
      <c r="E38" s="1"/>
      <c r="F38" s="1"/>
      <c r="G38" s="1"/>
      <c r="H38" s="1"/>
      <c r="I38" s="1"/>
      <c r="J38" s="1"/>
      <c r="K38" s="1"/>
      <c r="L38" s="1"/>
      <c r="M38" s="1"/>
      <c r="N38" s="1"/>
      <c r="O38" s="1"/>
      <c r="P38" s="1"/>
      <c r="Q38" s="269"/>
      <c r="R38" s="274">
        <v>1201909</v>
      </c>
      <c r="S38" s="217"/>
      <c r="T38" s="217"/>
      <c r="U38" s="217"/>
      <c r="V38" s="217"/>
      <c r="W38" s="217"/>
      <c r="X38" s="217"/>
      <c r="Y38" s="279"/>
      <c r="Z38" s="282">
        <v>3.4</v>
      </c>
      <c r="AA38" s="282"/>
      <c r="AB38" s="282"/>
      <c r="AC38" s="282"/>
      <c r="AD38" s="287" t="s">
        <v>198</v>
      </c>
      <c r="AE38" s="287"/>
      <c r="AF38" s="287"/>
      <c r="AG38" s="287"/>
      <c r="AH38" s="287"/>
      <c r="AI38" s="287"/>
      <c r="AJ38" s="287"/>
      <c r="AK38" s="287"/>
      <c r="AL38" s="283" t="s">
        <v>198</v>
      </c>
      <c r="AM38" s="238"/>
      <c r="AN38" s="238"/>
      <c r="AO38" s="296"/>
      <c r="AQ38" s="302" t="s">
        <v>415</v>
      </c>
      <c r="AR38" s="111"/>
      <c r="AS38" s="111"/>
      <c r="AT38" s="111"/>
      <c r="AU38" s="111"/>
      <c r="AV38" s="111"/>
      <c r="AW38" s="111"/>
      <c r="AX38" s="111"/>
      <c r="AY38" s="310"/>
      <c r="AZ38" s="274">
        <v>74325</v>
      </c>
      <c r="BA38" s="217"/>
      <c r="BB38" s="217"/>
      <c r="BC38" s="217"/>
      <c r="BD38" s="313"/>
      <c r="BE38" s="313"/>
      <c r="BF38" s="316"/>
      <c r="BG38" s="261" t="s">
        <v>416</v>
      </c>
      <c r="BH38" s="1"/>
      <c r="BI38" s="1"/>
      <c r="BJ38" s="1"/>
      <c r="BK38" s="1"/>
      <c r="BL38" s="1"/>
      <c r="BM38" s="1"/>
      <c r="BN38" s="1"/>
      <c r="BO38" s="1"/>
      <c r="BP38" s="1"/>
      <c r="BQ38" s="1"/>
      <c r="BR38" s="1"/>
      <c r="BS38" s="1"/>
      <c r="BT38" s="1"/>
      <c r="BU38" s="269"/>
      <c r="BV38" s="274">
        <v>11033</v>
      </c>
      <c r="BW38" s="217"/>
      <c r="BX38" s="217"/>
      <c r="BY38" s="217"/>
      <c r="BZ38" s="217"/>
      <c r="CA38" s="217"/>
      <c r="CB38" s="326"/>
      <c r="CD38" s="261" t="s">
        <v>417</v>
      </c>
      <c r="CE38" s="1"/>
      <c r="CF38" s="1"/>
      <c r="CG38" s="1"/>
      <c r="CH38" s="1"/>
      <c r="CI38" s="1"/>
      <c r="CJ38" s="1"/>
      <c r="CK38" s="1"/>
      <c r="CL38" s="1"/>
      <c r="CM38" s="1"/>
      <c r="CN38" s="1"/>
      <c r="CO38" s="1"/>
      <c r="CP38" s="1"/>
      <c r="CQ38" s="269"/>
      <c r="CR38" s="274">
        <v>3037220</v>
      </c>
      <c r="CS38" s="217"/>
      <c r="CT38" s="217"/>
      <c r="CU38" s="217"/>
      <c r="CV38" s="217"/>
      <c r="CW38" s="217"/>
      <c r="CX38" s="217"/>
      <c r="CY38" s="279"/>
      <c r="CZ38" s="283">
        <v>9.1999999999999993</v>
      </c>
      <c r="DA38" s="335"/>
      <c r="DB38" s="335"/>
      <c r="DC38" s="338"/>
      <c r="DD38" s="288">
        <v>2525833</v>
      </c>
      <c r="DE38" s="217"/>
      <c r="DF38" s="217"/>
      <c r="DG38" s="217"/>
      <c r="DH38" s="217"/>
      <c r="DI38" s="217"/>
      <c r="DJ38" s="217"/>
      <c r="DK38" s="279"/>
      <c r="DL38" s="288">
        <v>2269619</v>
      </c>
      <c r="DM38" s="217"/>
      <c r="DN38" s="217"/>
      <c r="DO38" s="217"/>
      <c r="DP38" s="217"/>
      <c r="DQ38" s="217"/>
      <c r="DR38" s="217"/>
      <c r="DS38" s="217"/>
      <c r="DT38" s="217"/>
      <c r="DU38" s="217"/>
      <c r="DV38" s="279"/>
      <c r="DW38" s="283">
        <v>11.2</v>
      </c>
      <c r="DX38" s="335"/>
      <c r="DY38" s="335"/>
      <c r="DZ38" s="335"/>
      <c r="EA38" s="335"/>
      <c r="EB38" s="335"/>
      <c r="EC38" s="360"/>
    </row>
    <row r="39" spans="2:133" ht="11.25" customHeight="1">
      <c r="B39" s="261" t="s">
        <v>418</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312</v>
      </c>
      <c r="AR39" s="111"/>
      <c r="AS39" s="111"/>
      <c r="AT39" s="111"/>
      <c r="AU39" s="111"/>
      <c r="AV39" s="111"/>
      <c r="AW39" s="111"/>
      <c r="AX39" s="111"/>
      <c r="AY39" s="310"/>
      <c r="AZ39" s="274">
        <v>9407</v>
      </c>
      <c r="BA39" s="217"/>
      <c r="BB39" s="217"/>
      <c r="BC39" s="217"/>
      <c r="BD39" s="313"/>
      <c r="BE39" s="313"/>
      <c r="BF39" s="316"/>
      <c r="BG39" s="261" t="s">
        <v>339</v>
      </c>
      <c r="BH39" s="1"/>
      <c r="BI39" s="1"/>
      <c r="BJ39" s="1"/>
      <c r="BK39" s="1"/>
      <c r="BL39" s="1"/>
      <c r="BM39" s="1"/>
      <c r="BN39" s="1"/>
      <c r="BO39" s="1"/>
      <c r="BP39" s="1"/>
      <c r="BQ39" s="1"/>
      <c r="BR39" s="1"/>
      <c r="BS39" s="1"/>
      <c r="BT39" s="1"/>
      <c r="BU39" s="269"/>
      <c r="BV39" s="274">
        <v>16037</v>
      </c>
      <c r="BW39" s="217"/>
      <c r="BX39" s="217"/>
      <c r="BY39" s="217"/>
      <c r="BZ39" s="217"/>
      <c r="CA39" s="217"/>
      <c r="CB39" s="326"/>
      <c r="CD39" s="261" t="s">
        <v>419</v>
      </c>
      <c r="CE39" s="1"/>
      <c r="CF39" s="1"/>
      <c r="CG39" s="1"/>
      <c r="CH39" s="1"/>
      <c r="CI39" s="1"/>
      <c r="CJ39" s="1"/>
      <c r="CK39" s="1"/>
      <c r="CL39" s="1"/>
      <c r="CM39" s="1"/>
      <c r="CN39" s="1"/>
      <c r="CO39" s="1"/>
      <c r="CP39" s="1"/>
      <c r="CQ39" s="269"/>
      <c r="CR39" s="274">
        <v>286424</v>
      </c>
      <c r="CS39" s="313"/>
      <c r="CT39" s="313"/>
      <c r="CU39" s="313"/>
      <c r="CV39" s="313"/>
      <c r="CW39" s="313"/>
      <c r="CX39" s="313"/>
      <c r="CY39" s="332"/>
      <c r="CZ39" s="283">
        <v>0.9</v>
      </c>
      <c r="DA39" s="335"/>
      <c r="DB39" s="335"/>
      <c r="DC39" s="338"/>
      <c r="DD39" s="288">
        <v>196532</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89009</v>
      </c>
      <c r="S40" s="217"/>
      <c r="T40" s="217"/>
      <c r="U40" s="217"/>
      <c r="V40" s="217"/>
      <c r="W40" s="217"/>
      <c r="X40" s="217"/>
      <c r="Y40" s="279"/>
      <c r="Z40" s="282">
        <v>0.3</v>
      </c>
      <c r="AA40" s="282"/>
      <c r="AB40" s="282"/>
      <c r="AC40" s="282"/>
      <c r="AD40" s="287" t="s">
        <v>198</v>
      </c>
      <c r="AE40" s="287"/>
      <c r="AF40" s="287"/>
      <c r="AG40" s="287"/>
      <c r="AH40" s="287"/>
      <c r="AI40" s="287"/>
      <c r="AJ40" s="287"/>
      <c r="AK40" s="287"/>
      <c r="AL40" s="283" t="s">
        <v>198</v>
      </c>
      <c r="AM40" s="238"/>
      <c r="AN40" s="238"/>
      <c r="AO40" s="296"/>
      <c r="AQ40" s="302" t="s">
        <v>425</v>
      </c>
      <c r="AR40" s="111"/>
      <c r="AS40" s="111"/>
      <c r="AT40" s="111"/>
      <c r="AU40" s="111"/>
      <c r="AV40" s="111"/>
      <c r="AW40" s="111"/>
      <c r="AX40" s="111"/>
      <c r="AY40" s="310"/>
      <c r="AZ40" s="274" t="s">
        <v>198</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105</v>
      </c>
      <c r="BW40" s="217"/>
      <c r="BX40" s="217"/>
      <c r="BY40" s="217"/>
      <c r="BZ40" s="217"/>
      <c r="CA40" s="217"/>
      <c r="CB40" s="326"/>
      <c r="CD40" s="261" t="s">
        <v>374</v>
      </c>
      <c r="CE40" s="1"/>
      <c r="CF40" s="1"/>
      <c r="CG40" s="1"/>
      <c r="CH40" s="1"/>
      <c r="CI40" s="1"/>
      <c r="CJ40" s="1"/>
      <c r="CK40" s="1"/>
      <c r="CL40" s="1"/>
      <c r="CM40" s="1"/>
      <c r="CN40" s="1"/>
      <c r="CO40" s="1"/>
      <c r="CP40" s="1"/>
      <c r="CQ40" s="269"/>
      <c r="CR40" s="274">
        <v>98780</v>
      </c>
      <c r="CS40" s="217"/>
      <c r="CT40" s="217"/>
      <c r="CU40" s="217"/>
      <c r="CV40" s="217"/>
      <c r="CW40" s="217"/>
      <c r="CX40" s="217"/>
      <c r="CY40" s="279"/>
      <c r="CZ40" s="283">
        <v>0.3</v>
      </c>
      <c r="DA40" s="335"/>
      <c r="DB40" s="335"/>
      <c r="DC40" s="338"/>
      <c r="DD40" s="288" t="s">
        <v>198</v>
      </c>
      <c r="DE40" s="217"/>
      <c r="DF40" s="217"/>
      <c r="DG40" s="217"/>
      <c r="DH40" s="217"/>
      <c r="DI40" s="217"/>
      <c r="DJ40" s="217"/>
      <c r="DK40" s="279"/>
      <c r="DL40" s="288" t="s">
        <v>198</v>
      </c>
      <c r="DM40" s="217"/>
      <c r="DN40" s="217"/>
      <c r="DO40" s="217"/>
      <c r="DP40" s="217"/>
      <c r="DQ40" s="217"/>
      <c r="DR40" s="217"/>
      <c r="DS40" s="217"/>
      <c r="DT40" s="217"/>
      <c r="DU40" s="217"/>
      <c r="DV40" s="279"/>
      <c r="DW40" s="283" t="s">
        <v>198</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35060529</v>
      </c>
      <c r="S41" s="277"/>
      <c r="T41" s="277"/>
      <c r="U41" s="277"/>
      <c r="V41" s="277"/>
      <c r="W41" s="277"/>
      <c r="X41" s="277"/>
      <c r="Y41" s="280"/>
      <c r="Z41" s="284">
        <v>100</v>
      </c>
      <c r="AA41" s="284"/>
      <c r="AB41" s="284"/>
      <c r="AC41" s="284"/>
      <c r="AD41" s="289">
        <v>20237906</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653988</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v>1</v>
      </c>
      <c r="BW41" s="217"/>
      <c r="BX41" s="217"/>
      <c r="BY41" s="217"/>
      <c r="BZ41" s="217"/>
      <c r="CA41" s="217"/>
      <c r="CB41" s="326"/>
      <c r="CD41" s="261" t="s">
        <v>287</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2308907</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360</v>
      </c>
      <c r="BW42" s="277"/>
      <c r="BX42" s="277"/>
      <c r="BY42" s="277"/>
      <c r="BZ42" s="277"/>
      <c r="CA42" s="277"/>
      <c r="CB42" s="327"/>
      <c r="CD42" s="261" t="s">
        <v>279</v>
      </c>
      <c r="CE42" s="1"/>
      <c r="CF42" s="1"/>
      <c r="CG42" s="1"/>
      <c r="CH42" s="1"/>
      <c r="CI42" s="1"/>
      <c r="CJ42" s="1"/>
      <c r="CK42" s="1"/>
      <c r="CL42" s="1"/>
      <c r="CM42" s="1"/>
      <c r="CN42" s="1"/>
      <c r="CO42" s="1"/>
      <c r="CP42" s="1"/>
      <c r="CQ42" s="269"/>
      <c r="CR42" s="274">
        <v>3003292</v>
      </c>
      <c r="CS42" s="313"/>
      <c r="CT42" s="313"/>
      <c r="CU42" s="313"/>
      <c r="CV42" s="313"/>
      <c r="CW42" s="313"/>
      <c r="CX42" s="313"/>
      <c r="CY42" s="332"/>
      <c r="CZ42" s="283">
        <v>9.1</v>
      </c>
      <c r="DA42" s="335"/>
      <c r="DB42" s="335"/>
      <c r="DC42" s="338"/>
      <c r="DD42" s="288">
        <v>842300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80</v>
      </c>
      <c r="CE43" s="1"/>
      <c r="CF43" s="1"/>
      <c r="CG43" s="1"/>
      <c r="CH43" s="1"/>
      <c r="CI43" s="1"/>
      <c r="CJ43" s="1"/>
      <c r="CK43" s="1"/>
      <c r="CL43" s="1"/>
      <c r="CM43" s="1"/>
      <c r="CN43" s="1"/>
      <c r="CO43" s="1"/>
      <c r="CP43" s="1"/>
      <c r="CQ43" s="269"/>
      <c r="CR43" s="274">
        <v>226614</v>
      </c>
      <c r="CS43" s="313"/>
      <c r="CT43" s="313"/>
      <c r="CU43" s="313"/>
      <c r="CV43" s="313"/>
      <c r="CW43" s="313"/>
      <c r="CX43" s="313"/>
      <c r="CY43" s="332"/>
      <c r="CZ43" s="283">
        <v>0.7</v>
      </c>
      <c r="DA43" s="335"/>
      <c r="DB43" s="335"/>
      <c r="DC43" s="338"/>
      <c r="DD43" s="288">
        <v>226597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431</v>
      </c>
      <c r="CG44" s="1"/>
      <c r="CH44" s="1"/>
      <c r="CI44" s="1"/>
      <c r="CJ44" s="1"/>
      <c r="CK44" s="1"/>
      <c r="CL44" s="1"/>
      <c r="CM44" s="1"/>
      <c r="CN44" s="1"/>
      <c r="CO44" s="1"/>
      <c r="CP44" s="1"/>
      <c r="CQ44" s="269"/>
      <c r="CR44" s="274">
        <v>3003292</v>
      </c>
      <c r="CS44" s="217"/>
      <c r="CT44" s="217"/>
      <c r="CU44" s="217"/>
      <c r="CV44" s="217"/>
      <c r="CW44" s="217"/>
      <c r="CX44" s="217"/>
      <c r="CY44" s="279"/>
      <c r="CZ44" s="283">
        <v>9.1</v>
      </c>
      <c r="DA44" s="238"/>
      <c r="DB44" s="238"/>
      <c r="DC44" s="285"/>
      <c r="DD44" s="288">
        <v>842300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1528770</v>
      </c>
      <c r="CS45" s="313"/>
      <c r="CT45" s="313"/>
      <c r="CU45" s="313"/>
      <c r="CV45" s="313"/>
      <c r="CW45" s="313"/>
      <c r="CX45" s="313"/>
      <c r="CY45" s="332"/>
      <c r="CZ45" s="283">
        <v>4.5999999999999996</v>
      </c>
      <c r="DA45" s="335"/>
      <c r="DB45" s="335"/>
      <c r="DC45" s="338"/>
      <c r="DD45" s="288">
        <v>65618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1474498</v>
      </c>
      <c r="CS46" s="217"/>
      <c r="CT46" s="217"/>
      <c r="CU46" s="217"/>
      <c r="CV46" s="217"/>
      <c r="CW46" s="217"/>
      <c r="CX46" s="217"/>
      <c r="CY46" s="279"/>
      <c r="CZ46" s="283">
        <v>4.5</v>
      </c>
      <c r="DA46" s="238"/>
      <c r="DB46" s="238"/>
      <c r="DC46" s="285"/>
      <c r="DD46" s="288">
        <v>776658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t="s">
        <v>198</v>
      </c>
      <c r="CS47" s="313"/>
      <c r="CT47" s="313"/>
      <c r="CU47" s="313"/>
      <c r="CV47" s="313"/>
      <c r="CW47" s="313"/>
      <c r="CX47" s="313"/>
      <c r="CY47" s="332"/>
      <c r="CZ47" s="283" t="s">
        <v>198</v>
      </c>
      <c r="DA47" s="335"/>
      <c r="DB47" s="335"/>
      <c r="DC47" s="338"/>
      <c r="DD47" s="288" t="s">
        <v>198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367</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33080444</v>
      </c>
      <c r="CS49" s="312"/>
      <c r="CT49" s="312"/>
      <c r="CU49" s="312"/>
      <c r="CV49" s="312"/>
      <c r="CW49" s="312"/>
      <c r="CX49" s="312"/>
      <c r="CY49" s="333"/>
      <c r="CZ49" s="292">
        <v>100</v>
      </c>
      <c r="DA49" s="336"/>
      <c r="DB49" s="336"/>
      <c r="DC49" s="339"/>
      <c r="DD49" s="342">
        <v>23401556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Y8cPFZ52ObAmB0NitD9NIWZEgKIacvKp24pd8UUGISOSbkdiFtiqzWuU8aL5mUJ84jyPuC3E5c+DXGjE84q1eg==" saltValue="n1AioNBKBSnOuINlznCG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Q9" sqref="Q9:U9"/>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307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180</v>
      </c>
      <c r="R5" s="447"/>
      <c r="S5" s="447"/>
      <c r="T5" s="447"/>
      <c r="U5" s="458"/>
      <c r="V5" s="435" t="s">
        <v>439</v>
      </c>
      <c r="W5" s="447"/>
      <c r="X5" s="447"/>
      <c r="Y5" s="447"/>
      <c r="Z5" s="458"/>
      <c r="AA5" s="435" t="s">
        <v>440</v>
      </c>
      <c r="AB5" s="447"/>
      <c r="AC5" s="447"/>
      <c r="AD5" s="447"/>
      <c r="AE5" s="447"/>
      <c r="AF5" s="504" t="s">
        <v>177</v>
      </c>
      <c r="AG5" s="447"/>
      <c r="AH5" s="447"/>
      <c r="AI5" s="447"/>
      <c r="AJ5" s="522"/>
      <c r="AK5" s="447" t="s">
        <v>441</v>
      </c>
      <c r="AL5" s="447"/>
      <c r="AM5" s="447"/>
      <c r="AN5" s="447"/>
      <c r="AO5" s="458"/>
      <c r="AP5" s="435" t="s">
        <v>442</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371</v>
      </c>
      <c r="CI5" s="447"/>
      <c r="CJ5" s="447"/>
      <c r="CK5" s="447"/>
      <c r="CL5" s="458"/>
      <c r="CM5" s="435" t="s">
        <v>327</v>
      </c>
      <c r="CN5" s="447"/>
      <c r="CO5" s="447"/>
      <c r="CP5" s="447"/>
      <c r="CQ5" s="458"/>
      <c r="CR5" s="435" t="s">
        <v>243</v>
      </c>
      <c r="CS5" s="447"/>
      <c r="CT5" s="447"/>
      <c r="CU5" s="447"/>
      <c r="CV5" s="458"/>
      <c r="CW5" s="435" t="s">
        <v>51</v>
      </c>
      <c r="CX5" s="447"/>
      <c r="CY5" s="447"/>
      <c r="CZ5" s="447"/>
      <c r="DA5" s="458"/>
      <c r="DB5" s="435" t="s">
        <v>446</v>
      </c>
      <c r="DC5" s="447"/>
      <c r="DD5" s="447"/>
      <c r="DE5" s="447"/>
      <c r="DF5" s="458"/>
      <c r="DG5" s="700" t="s">
        <v>240</v>
      </c>
      <c r="DH5" s="703"/>
      <c r="DI5" s="703"/>
      <c r="DJ5" s="703"/>
      <c r="DK5" s="708"/>
      <c r="DL5" s="700" t="s">
        <v>449</v>
      </c>
      <c r="DM5" s="703"/>
      <c r="DN5" s="703"/>
      <c r="DO5" s="703"/>
      <c r="DP5" s="708"/>
      <c r="DQ5" s="435" t="s">
        <v>450</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34211</v>
      </c>
      <c r="R7" s="449"/>
      <c r="S7" s="449"/>
      <c r="T7" s="449"/>
      <c r="U7" s="449"/>
      <c r="V7" s="449">
        <v>32347</v>
      </c>
      <c r="W7" s="449"/>
      <c r="X7" s="449"/>
      <c r="Y7" s="449"/>
      <c r="Z7" s="449"/>
      <c r="AA7" s="449">
        <v>1864</v>
      </c>
      <c r="AB7" s="449"/>
      <c r="AC7" s="449"/>
      <c r="AD7" s="449"/>
      <c r="AE7" s="492"/>
      <c r="AF7" s="506">
        <v>1779</v>
      </c>
      <c r="AG7" s="519"/>
      <c r="AH7" s="519"/>
      <c r="AI7" s="519"/>
      <c r="AJ7" s="524"/>
      <c r="AK7" s="532">
        <v>829</v>
      </c>
      <c r="AL7" s="449"/>
      <c r="AM7" s="449"/>
      <c r="AN7" s="449"/>
      <c r="AO7" s="449"/>
      <c r="AP7" s="449">
        <v>24502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250</v>
      </c>
      <c r="C8" s="420"/>
      <c r="D8" s="420"/>
      <c r="E8" s="420"/>
      <c r="F8" s="420"/>
      <c r="G8" s="420"/>
      <c r="H8" s="420"/>
      <c r="I8" s="420"/>
      <c r="J8" s="420"/>
      <c r="K8" s="420"/>
      <c r="L8" s="420"/>
      <c r="M8" s="420"/>
      <c r="N8" s="420"/>
      <c r="O8" s="420"/>
      <c r="P8" s="432"/>
      <c r="Q8" s="438">
        <v>500</v>
      </c>
      <c r="R8" s="450"/>
      <c r="S8" s="450"/>
      <c r="T8" s="450"/>
      <c r="U8" s="450"/>
      <c r="V8" s="450">
        <v>483</v>
      </c>
      <c r="W8" s="450"/>
      <c r="X8" s="450"/>
      <c r="Y8" s="450"/>
      <c r="Z8" s="450"/>
      <c r="AA8" s="450">
        <v>16</v>
      </c>
      <c r="AB8" s="450"/>
      <c r="AC8" s="450"/>
      <c r="AD8" s="450"/>
      <c r="AE8" s="461"/>
      <c r="AF8" s="507">
        <v>14</v>
      </c>
      <c r="AG8" s="456"/>
      <c r="AH8" s="456"/>
      <c r="AI8" s="456"/>
      <c r="AJ8" s="525"/>
      <c r="AK8" s="460">
        <v>289</v>
      </c>
      <c r="AL8" s="450"/>
      <c r="AM8" s="450"/>
      <c r="AN8" s="450"/>
      <c r="AO8" s="450"/>
      <c r="AP8" s="450">
        <v>1162</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300</v>
      </c>
      <c r="C9" s="420"/>
      <c r="D9" s="420"/>
      <c r="E9" s="420"/>
      <c r="F9" s="420"/>
      <c r="G9" s="420"/>
      <c r="H9" s="420"/>
      <c r="I9" s="420"/>
      <c r="J9" s="420"/>
      <c r="K9" s="420"/>
      <c r="L9" s="420"/>
      <c r="M9" s="420"/>
      <c r="N9" s="420"/>
      <c r="O9" s="420"/>
      <c r="P9" s="432"/>
      <c r="Q9" s="438">
        <v>449</v>
      </c>
      <c r="R9" s="450"/>
      <c r="S9" s="450"/>
      <c r="T9" s="450"/>
      <c r="U9" s="450"/>
      <c r="V9" s="450">
        <v>426</v>
      </c>
      <c r="W9" s="450"/>
      <c r="X9" s="450"/>
      <c r="Y9" s="450"/>
      <c r="Z9" s="450"/>
      <c r="AA9" s="450">
        <v>24</v>
      </c>
      <c r="AB9" s="450"/>
      <c r="AC9" s="450"/>
      <c r="AD9" s="450"/>
      <c r="AE9" s="461"/>
      <c r="AF9" s="507">
        <v>22</v>
      </c>
      <c r="AG9" s="456"/>
      <c r="AH9" s="456"/>
      <c r="AI9" s="456"/>
      <c r="AJ9" s="525"/>
      <c r="AK9" s="460">
        <v>165</v>
      </c>
      <c r="AL9" s="450"/>
      <c r="AM9" s="450"/>
      <c r="AN9" s="450"/>
      <c r="AO9" s="450"/>
      <c r="AP9" s="450">
        <v>578</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260</v>
      </c>
      <c r="C10" s="420"/>
      <c r="D10" s="420"/>
      <c r="E10" s="420"/>
      <c r="F10" s="420"/>
      <c r="G10" s="420"/>
      <c r="H10" s="420"/>
      <c r="I10" s="420"/>
      <c r="J10" s="420"/>
      <c r="K10" s="420"/>
      <c r="L10" s="420"/>
      <c r="M10" s="420"/>
      <c r="N10" s="420"/>
      <c r="O10" s="420"/>
      <c r="P10" s="432"/>
      <c r="Q10" s="438">
        <v>302</v>
      </c>
      <c r="R10" s="450"/>
      <c r="S10" s="450"/>
      <c r="T10" s="450"/>
      <c r="U10" s="450"/>
      <c r="V10" s="450">
        <v>278</v>
      </c>
      <c r="W10" s="450"/>
      <c r="X10" s="450"/>
      <c r="Y10" s="450"/>
      <c r="Z10" s="450"/>
      <c r="AA10" s="450">
        <v>24</v>
      </c>
      <c r="AB10" s="450"/>
      <c r="AC10" s="450"/>
      <c r="AD10" s="450"/>
      <c r="AE10" s="461"/>
      <c r="AF10" s="507">
        <v>17</v>
      </c>
      <c r="AG10" s="456"/>
      <c r="AH10" s="456"/>
      <c r="AI10" s="456"/>
      <c r="AJ10" s="525"/>
      <c r="AK10" s="460">
        <v>141</v>
      </c>
      <c r="AL10" s="450"/>
      <c r="AM10" s="450"/>
      <c r="AN10" s="450"/>
      <c r="AO10" s="450"/>
      <c r="AP10" s="450">
        <v>788</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t="s">
        <v>129</v>
      </c>
      <c r="C11" s="420"/>
      <c r="D11" s="420"/>
      <c r="E11" s="420"/>
      <c r="F11" s="420"/>
      <c r="G11" s="420"/>
      <c r="H11" s="420"/>
      <c r="I11" s="420"/>
      <c r="J11" s="420"/>
      <c r="K11" s="420"/>
      <c r="L11" s="420"/>
      <c r="M11" s="420"/>
      <c r="N11" s="420"/>
      <c r="O11" s="420"/>
      <c r="P11" s="432"/>
      <c r="Q11" s="438">
        <v>536</v>
      </c>
      <c r="R11" s="450"/>
      <c r="S11" s="450"/>
      <c r="T11" s="450"/>
      <c r="U11" s="450"/>
      <c r="V11" s="450">
        <v>484</v>
      </c>
      <c r="W11" s="450"/>
      <c r="X11" s="450"/>
      <c r="Y11" s="450"/>
      <c r="Z11" s="450"/>
      <c r="AA11" s="450">
        <v>52</v>
      </c>
      <c r="AB11" s="450"/>
      <c r="AC11" s="450"/>
      <c r="AD11" s="450"/>
      <c r="AE11" s="461"/>
      <c r="AF11" s="507">
        <v>22</v>
      </c>
      <c r="AG11" s="456"/>
      <c r="AH11" s="456"/>
      <c r="AI11" s="456"/>
      <c r="AJ11" s="525"/>
      <c r="AK11" s="460">
        <v>226</v>
      </c>
      <c r="AL11" s="450"/>
      <c r="AM11" s="450"/>
      <c r="AN11" s="450"/>
      <c r="AO11" s="450"/>
      <c r="AP11" s="450">
        <v>1404</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309</v>
      </c>
      <c r="C23" s="421"/>
      <c r="D23" s="421"/>
      <c r="E23" s="421"/>
      <c r="F23" s="421"/>
      <c r="G23" s="421"/>
      <c r="H23" s="421"/>
      <c r="I23" s="421"/>
      <c r="J23" s="421"/>
      <c r="K23" s="421"/>
      <c r="L23" s="421"/>
      <c r="M23" s="421"/>
      <c r="N23" s="421"/>
      <c r="O23" s="421"/>
      <c r="P23" s="433"/>
      <c r="Q23" s="440">
        <v>35060</v>
      </c>
      <c r="R23" s="452"/>
      <c r="S23" s="452"/>
      <c r="T23" s="452"/>
      <c r="U23" s="452"/>
      <c r="V23" s="452">
        <v>33080</v>
      </c>
      <c r="W23" s="452"/>
      <c r="X23" s="452"/>
      <c r="Y23" s="452"/>
      <c r="Z23" s="452"/>
      <c r="AA23" s="452">
        <v>1980</v>
      </c>
      <c r="AB23" s="452"/>
      <c r="AC23" s="452"/>
      <c r="AD23" s="452"/>
      <c r="AE23" s="494"/>
      <c r="AF23" s="508">
        <v>1855</v>
      </c>
      <c r="AG23" s="452"/>
      <c r="AH23" s="452"/>
      <c r="AI23" s="452"/>
      <c r="AJ23" s="526"/>
      <c r="AK23" s="534"/>
      <c r="AL23" s="455"/>
      <c r="AM23" s="455"/>
      <c r="AN23" s="455"/>
      <c r="AO23" s="455"/>
      <c r="AP23" s="452">
        <v>28435</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247</v>
      </c>
      <c r="AG26" s="520"/>
      <c r="AH26" s="520"/>
      <c r="AI26" s="520"/>
      <c r="AJ26" s="527"/>
      <c r="AK26" s="447" t="s">
        <v>394</v>
      </c>
      <c r="AL26" s="447"/>
      <c r="AM26" s="447"/>
      <c r="AN26" s="447"/>
      <c r="AO26" s="458"/>
      <c r="AP26" s="435" t="s">
        <v>363</v>
      </c>
      <c r="AQ26" s="447"/>
      <c r="AR26" s="447"/>
      <c r="AS26" s="447"/>
      <c r="AT26" s="458"/>
      <c r="AU26" s="435" t="s">
        <v>459</v>
      </c>
      <c r="AV26" s="447"/>
      <c r="AW26" s="447"/>
      <c r="AX26" s="447"/>
      <c r="AY26" s="458"/>
      <c r="AZ26" s="435" t="s">
        <v>460</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262</v>
      </c>
      <c r="C28" s="419"/>
      <c r="D28" s="419"/>
      <c r="E28" s="419"/>
      <c r="F28" s="419"/>
      <c r="G28" s="419"/>
      <c r="H28" s="419"/>
      <c r="I28" s="419"/>
      <c r="J28" s="419"/>
      <c r="K28" s="419"/>
      <c r="L28" s="419"/>
      <c r="M28" s="419"/>
      <c r="N28" s="419"/>
      <c r="O28" s="419"/>
      <c r="P28" s="431"/>
      <c r="Q28" s="441">
        <v>8373</v>
      </c>
      <c r="R28" s="453"/>
      <c r="S28" s="453"/>
      <c r="T28" s="453"/>
      <c r="U28" s="453"/>
      <c r="V28" s="453">
        <v>8260</v>
      </c>
      <c r="W28" s="453"/>
      <c r="X28" s="453"/>
      <c r="Y28" s="453"/>
      <c r="Z28" s="453"/>
      <c r="AA28" s="453">
        <v>113</v>
      </c>
      <c r="AB28" s="453"/>
      <c r="AC28" s="453"/>
      <c r="AD28" s="453"/>
      <c r="AE28" s="495"/>
      <c r="AF28" s="511">
        <v>113</v>
      </c>
      <c r="AG28" s="453"/>
      <c r="AH28" s="453"/>
      <c r="AI28" s="453"/>
      <c r="AJ28" s="529"/>
      <c r="AK28" s="535" t="s">
        <v>198</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158</v>
      </c>
      <c r="C29" s="420"/>
      <c r="D29" s="420"/>
      <c r="E29" s="420"/>
      <c r="F29" s="420"/>
      <c r="G29" s="420"/>
      <c r="H29" s="420"/>
      <c r="I29" s="420"/>
      <c r="J29" s="420"/>
      <c r="K29" s="420"/>
      <c r="L29" s="420"/>
      <c r="M29" s="420"/>
      <c r="N29" s="420"/>
      <c r="O29" s="420"/>
      <c r="P29" s="432"/>
      <c r="Q29" s="438">
        <v>66</v>
      </c>
      <c r="R29" s="450"/>
      <c r="S29" s="450"/>
      <c r="T29" s="450"/>
      <c r="U29" s="450"/>
      <c r="V29" s="450">
        <v>58</v>
      </c>
      <c r="W29" s="450"/>
      <c r="X29" s="450"/>
      <c r="Y29" s="450"/>
      <c r="Z29" s="450"/>
      <c r="AA29" s="450">
        <v>7</v>
      </c>
      <c r="AB29" s="450"/>
      <c r="AC29" s="450"/>
      <c r="AD29" s="450"/>
      <c r="AE29" s="461"/>
      <c r="AF29" s="507">
        <v>7</v>
      </c>
      <c r="AG29" s="456"/>
      <c r="AH29" s="456"/>
      <c r="AI29" s="456"/>
      <c r="AJ29" s="525"/>
      <c r="AK29" s="460" t="s">
        <v>198</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461</v>
      </c>
      <c r="C30" s="420"/>
      <c r="D30" s="420"/>
      <c r="E30" s="420"/>
      <c r="F30" s="420"/>
      <c r="G30" s="420"/>
      <c r="H30" s="420"/>
      <c r="I30" s="420"/>
      <c r="J30" s="420"/>
      <c r="K30" s="420"/>
      <c r="L30" s="420"/>
      <c r="M30" s="420"/>
      <c r="N30" s="420"/>
      <c r="O30" s="420"/>
      <c r="P30" s="432"/>
      <c r="Q30" s="438">
        <v>64</v>
      </c>
      <c r="R30" s="450"/>
      <c r="S30" s="450"/>
      <c r="T30" s="450"/>
      <c r="U30" s="450"/>
      <c r="V30" s="450">
        <v>61</v>
      </c>
      <c r="W30" s="450"/>
      <c r="X30" s="450"/>
      <c r="Y30" s="450"/>
      <c r="Z30" s="450"/>
      <c r="AA30" s="450">
        <v>4</v>
      </c>
      <c r="AB30" s="450"/>
      <c r="AC30" s="450"/>
      <c r="AD30" s="450"/>
      <c r="AE30" s="461"/>
      <c r="AF30" s="507">
        <v>4</v>
      </c>
      <c r="AG30" s="456"/>
      <c r="AH30" s="456"/>
      <c r="AI30" s="456"/>
      <c r="AJ30" s="525"/>
      <c r="AK30" s="460" t="s">
        <v>198</v>
      </c>
      <c r="AL30" s="450"/>
      <c r="AM30" s="450"/>
      <c r="AN30" s="450"/>
      <c r="AO30" s="450"/>
      <c r="AP30" s="450" t="s">
        <v>198</v>
      </c>
      <c r="AQ30" s="450"/>
      <c r="AR30" s="450"/>
      <c r="AS30" s="450"/>
      <c r="AT30" s="450"/>
      <c r="AU30" s="450" t="s">
        <v>198</v>
      </c>
      <c r="AV30" s="450"/>
      <c r="AW30" s="450"/>
      <c r="AX30" s="450"/>
      <c r="AY30" s="450"/>
      <c r="AZ30" s="597" t="s">
        <v>198</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24</v>
      </c>
      <c r="C31" s="420"/>
      <c r="D31" s="420"/>
      <c r="E31" s="420"/>
      <c r="F31" s="420"/>
      <c r="G31" s="420"/>
      <c r="H31" s="420"/>
      <c r="I31" s="420"/>
      <c r="J31" s="420"/>
      <c r="K31" s="420"/>
      <c r="L31" s="420"/>
      <c r="M31" s="420"/>
      <c r="N31" s="420"/>
      <c r="O31" s="420"/>
      <c r="P31" s="432"/>
      <c r="Q31" s="438">
        <v>7319</v>
      </c>
      <c r="R31" s="450"/>
      <c r="S31" s="450"/>
      <c r="T31" s="450"/>
      <c r="U31" s="450"/>
      <c r="V31" s="450">
        <v>7158</v>
      </c>
      <c r="W31" s="450"/>
      <c r="X31" s="450"/>
      <c r="Y31" s="450"/>
      <c r="Z31" s="450"/>
      <c r="AA31" s="450">
        <v>161</v>
      </c>
      <c r="AB31" s="450"/>
      <c r="AC31" s="450"/>
      <c r="AD31" s="450"/>
      <c r="AE31" s="461"/>
      <c r="AF31" s="507">
        <v>161</v>
      </c>
      <c r="AG31" s="456"/>
      <c r="AH31" s="456"/>
      <c r="AI31" s="456"/>
      <c r="AJ31" s="525"/>
      <c r="AK31" s="460" t="s">
        <v>198</v>
      </c>
      <c r="AL31" s="450"/>
      <c r="AM31" s="450"/>
      <c r="AN31" s="450"/>
      <c r="AO31" s="450"/>
      <c r="AP31" s="450" t="s">
        <v>198</v>
      </c>
      <c r="AQ31" s="450"/>
      <c r="AR31" s="450"/>
      <c r="AS31" s="450"/>
      <c r="AT31" s="450"/>
      <c r="AU31" s="450" t="s">
        <v>198</v>
      </c>
      <c r="AV31" s="450"/>
      <c r="AW31" s="450"/>
      <c r="AX31" s="450"/>
      <c r="AY31" s="450"/>
      <c r="AZ31" s="597" t="s">
        <v>198</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225</v>
      </c>
      <c r="C32" s="420"/>
      <c r="D32" s="420"/>
      <c r="E32" s="420"/>
      <c r="F32" s="420"/>
      <c r="G32" s="420"/>
      <c r="H32" s="420"/>
      <c r="I32" s="420"/>
      <c r="J32" s="420"/>
      <c r="K32" s="420"/>
      <c r="L32" s="420"/>
      <c r="M32" s="420"/>
      <c r="N32" s="420"/>
      <c r="O32" s="420"/>
      <c r="P32" s="432"/>
      <c r="Q32" s="438">
        <v>1367</v>
      </c>
      <c r="R32" s="450"/>
      <c r="S32" s="450"/>
      <c r="T32" s="450"/>
      <c r="U32" s="450"/>
      <c r="V32" s="450">
        <v>1366</v>
      </c>
      <c r="W32" s="450"/>
      <c r="X32" s="450"/>
      <c r="Y32" s="450"/>
      <c r="Z32" s="450"/>
      <c r="AA32" s="450">
        <v>1</v>
      </c>
      <c r="AB32" s="450"/>
      <c r="AC32" s="450"/>
      <c r="AD32" s="450"/>
      <c r="AE32" s="461"/>
      <c r="AF32" s="507">
        <v>1</v>
      </c>
      <c r="AG32" s="456"/>
      <c r="AH32" s="456"/>
      <c r="AI32" s="456"/>
      <c r="AJ32" s="525"/>
      <c r="AK32" s="460" t="s">
        <v>198</v>
      </c>
      <c r="AL32" s="450"/>
      <c r="AM32" s="450"/>
      <c r="AN32" s="450"/>
      <c r="AO32" s="450"/>
      <c r="AP32" s="450" t="s">
        <v>198</v>
      </c>
      <c r="AQ32" s="450"/>
      <c r="AR32" s="450"/>
      <c r="AS32" s="450"/>
      <c r="AT32" s="450"/>
      <c r="AU32" s="450" t="s">
        <v>198</v>
      </c>
      <c r="AV32" s="450"/>
      <c r="AW32" s="450"/>
      <c r="AX32" s="450"/>
      <c r="AY32" s="450"/>
      <c r="AZ32" s="597" t="s">
        <v>198</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208</v>
      </c>
      <c r="C33" s="420"/>
      <c r="D33" s="420"/>
      <c r="E33" s="420"/>
      <c r="F33" s="420"/>
      <c r="G33" s="420"/>
      <c r="H33" s="420"/>
      <c r="I33" s="420"/>
      <c r="J33" s="420"/>
      <c r="K33" s="420"/>
      <c r="L33" s="420"/>
      <c r="M33" s="420"/>
      <c r="N33" s="420"/>
      <c r="O33" s="420"/>
      <c r="P33" s="432"/>
      <c r="Q33" s="438">
        <v>50</v>
      </c>
      <c r="R33" s="450"/>
      <c r="S33" s="450"/>
      <c r="T33" s="450"/>
      <c r="U33" s="450"/>
      <c r="V33" s="450">
        <v>48</v>
      </c>
      <c r="W33" s="450"/>
      <c r="X33" s="450"/>
      <c r="Y33" s="450"/>
      <c r="Z33" s="450"/>
      <c r="AA33" s="450">
        <v>1</v>
      </c>
      <c r="AB33" s="450"/>
      <c r="AC33" s="450"/>
      <c r="AD33" s="450"/>
      <c r="AE33" s="461"/>
      <c r="AF33" s="507">
        <v>1</v>
      </c>
      <c r="AG33" s="456"/>
      <c r="AH33" s="456"/>
      <c r="AI33" s="456"/>
      <c r="AJ33" s="525"/>
      <c r="AK33" s="460" t="s">
        <v>198</v>
      </c>
      <c r="AL33" s="450"/>
      <c r="AM33" s="450"/>
      <c r="AN33" s="450"/>
      <c r="AO33" s="450"/>
      <c r="AP33" s="450" t="s">
        <v>198</v>
      </c>
      <c r="AQ33" s="450"/>
      <c r="AR33" s="450"/>
      <c r="AS33" s="450"/>
      <c r="AT33" s="450"/>
      <c r="AU33" s="450" t="s">
        <v>198</v>
      </c>
      <c r="AV33" s="450"/>
      <c r="AW33" s="450"/>
      <c r="AX33" s="450"/>
      <c r="AY33" s="450"/>
      <c r="AZ33" s="597" t="s">
        <v>198</v>
      </c>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v>
      </c>
      <c r="C34" s="420"/>
      <c r="D34" s="420"/>
      <c r="E34" s="420"/>
      <c r="F34" s="420"/>
      <c r="G34" s="420"/>
      <c r="H34" s="420"/>
      <c r="I34" s="420"/>
      <c r="J34" s="420"/>
      <c r="K34" s="420"/>
      <c r="L34" s="420"/>
      <c r="M34" s="420"/>
      <c r="N34" s="420"/>
      <c r="O34" s="420"/>
      <c r="P34" s="432"/>
      <c r="Q34" s="438">
        <v>48</v>
      </c>
      <c r="R34" s="450"/>
      <c r="S34" s="450"/>
      <c r="T34" s="450"/>
      <c r="U34" s="450"/>
      <c r="V34" s="450">
        <v>48</v>
      </c>
      <c r="W34" s="450"/>
      <c r="X34" s="450"/>
      <c r="Y34" s="450"/>
      <c r="Z34" s="450"/>
      <c r="AA34" s="450">
        <v>0</v>
      </c>
      <c r="AB34" s="450"/>
      <c r="AC34" s="450"/>
      <c r="AD34" s="450"/>
      <c r="AE34" s="461"/>
      <c r="AF34" s="507" t="s">
        <v>198</v>
      </c>
      <c r="AG34" s="456"/>
      <c r="AH34" s="456"/>
      <c r="AI34" s="456"/>
      <c r="AJ34" s="525"/>
      <c r="AK34" s="460" t="s">
        <v>198</v>
      </c>
      <c r="AL34" s="450"/>
      <c r="AM34" s="450"/>
      <c r="AN34" s="450"/>
      <c r="AO34" s="450"/>
      <c r="AP34" s="450" t="s">
        <v>198</v>
      </c>
      <c r="AQ34" s="450"/>
      <c r="AR34" s="450"/>
      <c r="AS34" s="450"/>
      <c r="AT34" s="450"/>
      <c r="AU34" s="450" t="s">
        <v>198</v>
      </c>
      <c r="AV34" s="450"/>
      <c r="AW34" s="450"/>
      <c r="AX34" s="450"/>
      <c r="AY34" s="450"/>
      <c r="AZ34" s="597" t="s">
        <v>198</v>
      </c>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462</v>
      </c>
      <c r="C35" s="420"/>
      <c r="D35" s="420"/>
      <c r="E35" s="420"/>
      <c r="F35" s="420"/>
      <c r="G35" s="420"/>
      <c r="H35" s="420"/>
      <c r="I35" s="420"/>
      <c r="J35" s="420"/>
      <c r="K35" s="420"/>
      <c r="L35" s="420"/>
      <c r="M35" s="420"/>
      <c r="N35" s="420"/>
      <c r="O35" s="420"/>
      <c r="P35" s="432"/>
      <c r="Q35" s="438">
        <v>1706</v>
      </c>
      <c r="R35" s="450"/>
      <c r="S35" s="450"/>
      <c r="T35" s="450"/>
      <c r="U35" s="450"/>
      <c r="V35" s="450">
        <v>1738</v>
      </c>
      <c r="W35" s="450"/>
      <c r="X35" s="450"/>
      <c r="Y35" s="450"/>
      <c r="Z35" s="450"/>
      <c r="AA35" s="450">
        <v>-31</v>
      </c>
      <c r="AB35" s="450"/>
      <c r="AC35" s="450"/>
      <c r="AD35" s="450"/>
      <c r="AE35" s="461"/>
      <c r="AF35" s="507">
        <v>1351</v>
      </c>
      <c r="AG35" s="456"/>
      <c r="AH35" s="456"/>
      <c r="AI35" s="456"/>
      <c r="AJ35" s="525"/>
      <c r="AK35" s="460" t="s">
        <v>198</v>
      </c>
      <c r="AL35" s="450"/>
      <c r="AM35" s="450"/>
      <c r="AN35" s="450"/>
      <c r="AO35" s="450"/>
      <c r="AP35" s="450">
        <v>3560</v>
      </c>
      <c r="AQ35" s="450"/>
      <c r="AR35" s="450"/>
      <c r="AS35" s="450"/>
      <c r="AT35" s="450"/>
      <c r="AU35" s="450">
        <v>46</v>
      </c>
      <c r="AV35" s="450"/>
      <c r="AW35" s="450"/>
      <c r="AX35" s="450"/>
      <c r="AY35" s="450"/>
      <c r="AZ35" s="597" t="s">
        <v>198</v>
      </c>
      <c r="BA35" s="597"/>
      <c r="BB35" s="597"/>
      <c r="BC35" s="597"/>
      <c r="BD35" s="597"/>
      <c r="BE35" s="565" t="s">
        <v>463</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356</v>
      </c>
      <c r="C36" s="420"/>
      <c r="D36" s="420"/>
      <c r="E36" s="420"/>
      <c r="F36" s="420"/>
      <c r="G36" s="420"/>
      <c r="H36" s="420"/>
      <c r="I36" s="420"/>
      <c r="J36" s="420"/>
      <c r="K36" s="420"/>
      <c r="L36" s="420"/>
      <c r="M36" s="420"/>
      <c r="N36" s="420"/>
      <c r="O36" s="420"/>
      <c r="P36" s="432"/>
      <c r="Q36" s="438">
        <v>2096</v>
      </c>
      <c r="R36" s="450"/>
      <c r="S36" s="450"/>
      <c r="T36" s="450"/>
      <c r="U36" s="450"/>
      <c r="V36" s="450">
        <v>1933</v>
      </c>
      <c r="W36" s="450"/>
      <c r="X36" s="450"/>
      <c r="Y36" s="450"/>
      <c r="Z36" s="450"/>
      <c r="AA36" s="450">
        <v>163</v>
      </c>
      <c r="AB36" s="450"/>
      <c r="AC36" s="450"/>
      <c r="AD36" s="450"/>
      <c r="AE36" s="461"/>
      <c r="AF36" s="507">
        <v>153</v>
      </c>
      <c r="AG36" s="456"/>
      <c r="AH36" s="456"/>
      <c r="AI36" s="456"/>
      <c r="AJ36" s="525"/>
      <c r="AK36" s="460" t="s">
        <v>198</v>
      </c>
      <c r="AL36" s="450"/>
      <c r="AM36" s="450"/>
      <c r="AN36" s="450"/>
      <c r="AO36" s="450"/>
      <c r="AP36" s="450">
        <v>7804</v>
      </c>
      <c r="AQ36" s="450"/>
      <c r="AR36" s="450"/>
      <c r="AS36" s="450"/>
      <c r="AT36" s="450"/>
      <c r="AU36" s="450">
        <v>4191</v>
      </c>
      <c r="AV36" s="450"/>
      <c r="AW36" s="450"/>
      <c r="AX36" s="450"/>
      <c r="AY36" s="450"/>
      <c r="AZ36" s="597" t="s">
        <v>198</v>
      </c>
      <c r="BA36" s="597"/>
      <c r="BB36" s="597"/>
      <c r="BC36" s="597"/>
      <c r="BD36" s="597"/>
      <c r="BE36" s="565" t="s">
        <v>463</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1791</v>
      </c>
      <c r="AG63" s="452"/>
      <c r="AH63" s="452"/>
      <c r="AI63" s="452"/>
      <c r="AJ63" s="526"/>
      <c r="AK63" s="534"/>
      <c r="AL63" s="455"/>
      <c r="AM63" s="455"/>
      <c r="AN63" s="455"/>
      <c r="AO63" s="455"/>
      <c r="AP63" s="452">
        <v>11364</v>
      </c>
      <c r="AQ63" s="452"/>
      <c r="AR63" s="452"/>
      <c r="AS63" s="452"/>
      <c r="AT63" s="452"/>
      <c r="AU63" s="452">
        <v>4237</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447</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247</v>
      </c>
      <c r="AG66" s="520"/>
      <c r="AH66" s="520"/>
      <c r="AI66" s="520"/>
      <c r="AJ66" s="530"/>
      <c r="AK66" s="435" t="s">
        <v>394</v>
      </c>
      <c r="AL66" s="397"/>
      <c r="AM66" s="397"/>
      <c r="AN66" s="397"/>
      <c r="AO66" s="429"/>
      <c r="AP66" s="435" t="s">
        <v>363</v>
      </c>
      <c r="AQ66" s="447"/>
      <c r="AR66" s="447"/>
      <c r="AS66" s="447"/>
      <c r="AT66" s="458"/>
      <c r="AU66" s="435" t="s">
        <v>465</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297</v>
      </c>
      <c r="C68" s="419"/>
      <c r="D68" s="419"/>
      <c r="E68" s="419"/>
      <c r="F68" s="419"/>
      <c r="G68" s="419"/>
      <c r="H68" s="419"/>
      <c r="I68" s="419"/>
      <c r="J68" s="419"/>
      <c r="K68" s="419"/>
      <c r="L68" s="419"/>
      <c r="M68" s="419"/>
      <c r="N68" s="419"/>
      <c r="O68" s="419"/>
      <c r="P68" s="431"/>
      <c r="Q68" s="437">
        <v>2262.6179999999999</v>
      </c>
      <c r="R68" s="449"/>
      <c r="S68" s="449"/>
      <c r="T68" s="449"/>
      <c r="U68" s="449"/>
      <c r="V68" s="449">
        <v>2224.6640000000002</v>
      </c>
      <c r="W68" s="449"/>
      <c r="X68" s="449"/>
      <c r="Y68" s="449"/>
      <c r="Z68" s="449"/>
      <c r="AA68" s="449">
        <v>37.954000000000001</v>
      </c>
      <c r="AB68" s="449"/>
      <c r="AC68" s="449"/>
      <c r="AD68" s="449"/>
      <c r="AE68" s="449"/>
      <c r="AF68" s="449">
        <v>37.954000000000001</v>
      </c>
      <c r="AG68" s="449"/>
      <c r="AH68" s="449"/>
      <c r="AI68" s="449"/>
      <c r="AJ68" s="449"/>
      <c r="AK68" s="449" t="s">
        <v>198</v>
      </c>
      <c r="AL68" s="449"/>
      <c r="AM68" s="449"/>
      <c r="AN68" s="449"/>
      <c r="AO68" s="449"/>
      <c r="AP68" s="449" t="s">
        <v>198</v>
      </c>
      <c r="AQ68" s="449"/>
      <c r="AR68" s="449"/>
      <c r="AS68" s="449"/>
      <c r="AT68" s="449"/>
      <c r="AU68" s="449" t="s">
        <v>198</v>
      </c>
      <c r="AV68" s="449"/>
      <c r="AW68" s="449"/>
      <c r="AX68" s="449"/>
      <c r="AY68" s="449"/>
      <c r="AZ68" s="564" t="s">
        <v>535</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297</v>
      </c>
      <c r="C69" s="420"/>
      <c r="D69" s="420"/>
      <c r="E69" s="420"/>
      <c r="F69" s="420"/>
      <c r="G69" s="420"/>
      <c r="H69" s="420"/>
      <c r="I69" s="420"/>
      <c r="J69" s="420"/>
      <c r="K69" s="420"/>
      <c r="L69" s="420"/>
      <c r="M69" s="420"/>
      <c r="N69" s="420"/>
      <c r="O69" s="420"/>
      <c r="P69" s="432"/>
      <c r="Q69" s="438">
        <v>924950.43299999996</v>
      </c>
      <c r="R69" s="450"/>
      <c r="S69" s="450"/>
      <c r="T69" s="450"/>
      <c r="U69" s="450"/>
      <c r="V69" s="450">
        <v>909344.67599999998</v>
      </c>
      <c r="W69" s="450"/>
      <c r="X69" s="450"/>
      <c r="Y69" s="450"/>
      <c r="Z69" s="450"/>
      <c r="AA69" s="450">
        <v>15605.757</v>
      </c>
      <c r="AB69" s="450"/>
      <c r="AC69" s="450"/>
      <c r="AD69" s="450"/>
      <c r="AE69" s="450"/>
      <c r="AF69" s="450">
        <v>15605.757</v>
      </c>
      <c r="AG69" s="450"/>
      <c r="AH69" s="450"/>
      <c r="AI69" s="450"/>
      <c r="AJ69" s="450"/>
      <c r="AK69" s="450">
        <v>9689.6970000000001</v>
      </c>
      <c r="AL69" s="450"/>
      <c r="AM69" s="450"/>
      <c r="AN69" s="450"/>
      <c r="AO69" s="450"/>
      <c r="AP69" s="450" t="s">
        <v>198</v>
      </c>
      <c r="AQ69" s="450"/>
      <c r="AR69" s="450"/>
      <c r="AS69" s="450"/>
      <c r="AT69" s="450"/>
      <c r="AU69" s="450" t="s">
        <v>198</v>
      </c>
      <c r="AV69" s="450"/>
      <c r="AW69" s="450"/>
      <c r="AX69" s="450"/>
      <c r="AY69" s="450"/>
      <c r="AZ69" s="565" t="s">
        <v>536</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22583.002</v>
      </c>
      <c r="R70" s="450"/>
      <c r="S70" s="450"/>
      <c r="T70" s="450"/>
      <c r="U70" s="450"/>
      <c r="V70" s="450">
        <v>21732.096000000001</v>
      </c>
      <c r="W70" s="450"/>
      <c r="X70" s="450"/>
      <c r="Y70" s="450"/>
      <c r="Z70" s="450"/>
      <c r="AA70" s="450">
        <v>850.90599999999995</v>
      </c>
      <c r="AB70" s="450"/>
      <c r="AC70" s="450"/>
      <c r="AD70" s="450"/>
      <c r="AE70" s="450"/>
      <c r="AF70" s="450">
        <v>850.90599999999995</v>
      </c>
      <c r="AG70" s="450"/>
      <c r="AH70" s="450"/>
      <c r="AI70" s="450"/>
      <c r="AJ70" s="450"/>
      <c r="AK70" s="450">
        <v>20.7</v>
      </c>
      <c r="AL70" s="450"/>
      <c r="AM70" s="450"/>
      <c r="AN70" s="450"/>
      <c r="AO70" s="450"/>
      <c r="AP70" s="450" t="s">
        <v>198</v>
      </c>
      <c r="AQ70" s="450"/>
      <c r="AR70" s="450"/>
      <c r="AS70" s="450"/>
      <c r="AT70" s="450"/>
      <c r="AU70" s="450" t="s">
        <v>198</v>
      </c>
      <c r="AV70" s="450"/>
      <c r="AW70" s="450"/>
      <c r="AX70" s="450"/>
      <c r="AY70" s="450"/>
      <c r="AZ70" s="565" t="s">
        <v>535</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529</v>
      </c>
      <c r="C71" s="420"/>
      <c r="D71" s="420"/>
      <c r="E71" s="420"/>
      <c r="F71" s="420"/>
      <c r="G71" s="420"/>
      <c r="H71" s="420"/>
      <c r="I71" s="420"/>
      <c r="J71" s="420"/>
      <c r="K71" s="420"/>
      <c r="L71" s="420"/>
      <c r="M71" s="420"/>
      <c r="N71" s="420"/>
      <c r="O71" s="420"/>
      <c r="P71" s="432"/>
      <c r="Q71" s="438">
        <v>137.75700000000001</v>
      </c>
      <c r="R71" s="450"/>
      <c r="S71" s="450"/>
      <c r="T71" s="450"/>
      <c r="U71" s="450"/>
      <c r="V71" s="450">
        <v>94.186000000000007</v>
      </c>
      <c r="W71" s="450"/>
      <c r="X71" s="450"/>
      <c r="Y71" s="450"/>
      <c r="Z71" s="450"/>
      <c r="AA71" s="450">
        <v>43.57</v>
      </c>
      <c r="AB71" s="450"/>
      <c r="AC71" s="450"/>
      <c r="AD71" s="450"/>
      <c r="AE71" s="450"/>
      <c r="AF71" s="450">
        <v>43.57</v>
      </c>
      <c r="AG71" s="450"/>
      <c r="AH71" s="450"/>
      <c r="AI71" s="450"/>
      <c r="AJ71" s="450"/>
      <c r="AK71" s="450" t="s">
        <v>198</v>
      </c>
      <c r="AL71" s="450"/>
      <c r="AM71" s="450"/>
      <c r="AN71" s="450"/>
      <c r="AO71" s="450"/>
      <c r="AP71" s="450" t="s">
        <v>198</v>
      </c>
      <c r="AQ71" s="450"/>
      <c r="AR71" s="450"/>
      <c r="AS71" s="450"/>
      <c r="AT71" s="450"/>
      <c r="AU71" s="450" t="s">
        <v>198</v>
      </c>
      <c r="AV71" s="450"/>
      <c r="AW71" s="450"/>
      <c r="AX71" s="450"/>
      <c r="AY71" s="450"/>
      <c r="AZ71" s="565" t="s">
        <v>325</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524</v>
      </c>
      <c r="C72" s="420"/>
      <c r="D72" s="420"/>
      <c r="E72" s="420"/>
      <c r="F72" s="420"/>
      <c r="G72" s="420"/>
      <c r="H72" s="420"/>
      <c r="I72" s="420"/>
      <c r="J72" s="420"/>
      <c r="K72" s="420"/>
      <c r="L72" s="420"/>
      <c r="M72" s="420"/>
      <c r="N72" s="420"/>
      <c r="O72" s="420"/>
      <c r="P72" s="432"/>
      <c r="Q72" s="438">
        <v>308.21899999999999</v>
      </c>
      <c r="R72" s="450"/>
      <c r="S72" s="450"/>
      <c r="T72" s="450"/>
      <c r="U72" s="450"/>
      <c r="V72" s="450">
        <v>289.76400000000001</v>
      </c>
      <c r="W72" s="450"/>
      <c r="X72" s="450"/>
      <c r="Y72" s="450"/>
      <c r="Z72" s="450"/>
      <c r="AA72" s="450">
        <v>18.454999999999998</v>
      </c>
      <c r="AB72" s="450"/>
      <c r="AC72" s="450"/>
      <c r="AD72" s="450"/>
      <c r="AE72" s="450"/>
      <c r="AF72" s="450">
        <v>18.454999999999998</v>
      </c>
      <c r="AG72" s="450"/>
      <c r="AH72" s="450"/>
      <c r="AI72" s="450"/>
      <c r="AJ72" s="450"/>
      <c r="AK72" s="450">
        <v>6.6559999999999997</v>
      </c>
      <c r="AL72" s="450"/>
      <c r="AM72" s="450"/>
      <c r="AN72" s="450"/>
      <c r="AO72" s="450"/>
      <c r="AP72" s="450" t="s">
        <v>198</v>
      </c>
      <c r="AQ72" s="450"/>
      <c r="AR72" s="450"/>
      <c r="AS72" s="450"/>
      <c r="AT72" s="450"/>
      <c r="AU72" s="450" t="s">
        <v>198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534</v>
      </c>
      <c r="C73" s="420"/>
      <c r="D73" s="420"/>
      <c r="E73" s="420"/>
      <c r="F73" s="420"/>
      <c r="G73" s="420"/>
      <c r="H73" s="420"/>
      <c r="I73" s="420"/>
      <c r="J73" s="420"/>
      <c r="K73" s="420"/>
      <c r="L73" s="420"/>
      <c r="M73" s="420"/>
      <c r="N73" s="420"/>
      <c r="O73" s="420"/>
      <c r="P73" s="432"/>
      <c r="Q73" s="438">
        <v>50304.811000000002</v>
      </c>
      <c r="R73" s="450"/>
      <c r="S73" s="450"/>
      <c r="T73" s="450"/>
      <c r="U73" s="450"/>
      <c r="V73" s="450">
        <v>47940.538</v>
      </c>
      <c r="W73" s="450"/>
      <c r="X73" s="450"/>
      <c r="Y73" s="450"/>
      <c r="Z73" s="450"/>
      <c r="AA73" s="450">
        <v>2364.2730000000001</v>
      </c>
      <c r="AB73" s="450"/>
      <c r="AC73" s="450"/>
      <c r="AD73" s="450"/>
      <c r="AE73" s="450"/>
      <c r="AF73" s="450">
        <v>9591.4969999999994</v>
      </c>
      <c r="AG73" s="450"/>
      <c r="AH73" s="450"/>
      <c r="AI73" s="450"/>
      <c r="AJ73" s="450"/>
      <c r="AK73" s="450" t="s">
        <v>198</v>
      </c>
      <c r="AL73" s="450"/>
      <c r="AM73" s="450"/>
      <c r="AN73" s="450"/>
      <c r="AO73" s="450"/>
      <c r="AP73" s="450" t="s">
        <v>198</v>
      </c>
      <c r="AQ73" s="450"/>
      <c r="AR73" s="450"/>
      <c r="AS73" s="450"/>
      <c r="AT73" s="450"/>
      <c r="AU73" s="450" t="s">
        <v>198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472</v>
      </c>
      <c r="AG109" s="406"/>
      <c r="AH109" s="406"/>
      <c r="AI109" s="406"/>
      <c r="AJ109" s="469"/>
      <c r="AK109" s="480" t="s">
        <v>188</v>
      </c>
      <c r="AL109" s="406"/>
      <c r="AM109" s="406"/>
      <c r="AN109" s="406"/>
      <c r="AO109" s="469"/>
      <c r="AP109" s="480" t="s">
        <v>474</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472</v>
      </c>
      <c r="BW109" s="406"/>
      <c r="BX109" s="406"/>
      <c r="BY109" s="406"/>
      <c r="BZ109" s="469"/>
      <c r="CA109" s="480" t="s">
        <v>188</v>
      </c>
      <c r="CB109" s="406"/>
      <c r="CC109" s="406"/>
      <c r="CD109" s="406"/>
      <c r="CE109" s="469"/>
      <c r="CF109" s="655" t="s">
        <v>474</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472</v>
      </c>
      <c r="DM109" s="406"/>
      <c r="DN109" s="406"/>
      <c r="DO109" s="406"/>
      <c r="DP109" s="469"/>
      <c r="DQ109" s="480" t="s">
        <v>188</v>
      </c>
      <c r="DR109" s="406"/>
      <c r="DS109" s="406"/>
      <c r="DT109" s="406"/>
      <c r="DU109" s="469"/>
      <c r="DV109" s="480" t="s">
        <v>474</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3309292</v>
      </c>
      <c r="AB110" s="487"/>
      <c r="AC110" s="487"/>
      <c r="AD110" s="487"/>
      <c r="AE110" s="498"/>
      <c r="AF110" s="514">
        <v>3355588</v>
      </c>
      <c r="AG110" s="487"/>
      <c r="AH110" s="487"/>
      <c r="AI110" s="487"/>
      <c r="AJ110" s="498"/>
      <c r="AK110" s="514">
        <v>3405351</v>
      </c>
      <c r="AL110" s="487"/>
      <c r="AM110" s="487"/>
      <c r="AN110" s="487"/>
      <c r="AO110" s="498"/>
      <c r="AP110" s="538">
        <v>20</v>
      </c>
      <c r="AQ110" s="546"/>
      <c r="AR110" s="546"/>
      <c r="AS110" s="546"/>
      <c r="AT110" s="556"/>
      <c r="AU110" s="568" t="s">
        <v>119</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32239941</v>
      </c>
      <c r="BR110" s="640"/>
      <c r="BS110" s="640"/>
      <c r="BT110" s="640"/>
      <c r="BU110" s="640"/>
      <c r="BV110" s="640">
        <v>30548967</v>
      </c>
      <c r="BW110" s="640"/>
      <c r="BX110" s="640"/>
      <c r="BY110" s="640"/>
      <c r="BZ110" s="640"/>
      <c r="CA110" s="640">
        <v>28434896</v>
      </c>
      <c r="CB110" s="640"/>
      <c r="CC110" s="640"/>
      <c r="CD110" s="640"/>
      <c r="CE110" s="640"/>
      <c r="CF110" s="656">
        <v>166.9</v>
      </c>
      <c r="CG110" s="660"/>
      <c r="CH110" s="660"/>
      <c r="CI110" s="660"/>
      <c r="CJ110" s="660"/>
      <c r="CK110" s="672" t="s">
        <v>392</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v>24756</v>
      </c>
      <c r="BR111" s="641"/>
      <c r="BS111" s="641"/>
      <c r="BT111" s="641"/>
      <c r="BU111" s="641"/>
      <c r="BV111" s="641">
        <v>16512</v>
      </c>
      <c r="BW111" s="641"/>
      <c r="BX111" s="641"/>
      <c r="BY111" s="641"/>
      <c r="BZ111" s="641"/>
      <c r="CA111" s="641">
        <v>8260</v>
      </c>
      <c r="CB111" s="641"/>
      <c r="CC111" s="641"/>
      <c r="CD111" s="641"/>
      <c r="CE111" s="641"/>
      <c r="CF111" s="657">
        <v>0</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v>24756</v>
      </c>
      <c r="DH111" s="641"/>
      <c r="DI111" s="641"/>
      <c r="DJ111" s="641"/>
      <c r="DK111" s="641"/>
      <c r="DL111" s="641">
        <v>16512</v>
      </c>
      <c r="DM111" s="641"/>
      <c r="DN111" s="641"/>
      <c r="DO111" s="641"/>
      <c r="DP111" s="641"/>
      <c r="DQ111" s="641">
        <v>8260</v>
      </c>
      <c r="DR111" s="641"/>
      <c r="DS111" s="641"/>
      <c r="DT111" s="641"/>
      <c r="DU111" s="641"/>
      <c r="DV111" s="713">
        <v>0</v>
      </c>
      <c r="DW111" s="713"/>
      <c r="DX111" s="713"/>
      <c r="DY111" s="713"/>
      <c r="DZ111" s="722"/>
    </row>
    <row r="112" spans="1:131" s="365" customFormat="1" ht="26.25" customHeight="1">
      <c r="A112" s="386" t="s">
        <v>154</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5043586</v>
      </c>
      <c r="BR112" s="641"/>
      <c r="BS112" s="641"/>
      <c r="BT112" s="641"/>
      <c r="BU112" s="641"/>
      <c r="BV112" s="641">
        <v>4753072</v>
      </c>
      <c r="BW112" s="641"/>
      <c r="BX112" s="641"/>
      <c r="BY112" s="641"/>
      <c r="BZ112" s="641"/>
      <c r="CA112" s="641">
        <v>4237036</v>
      </c>
      <c r="CB112" s="641"/>
      <c r="CC112" s="641"/>
      <c r="CD112" s="641"/>
      <c r="CE112" s="641"/>
      <c r="CF112" s="657">
        <v>24.9</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469156</v>
      </c>
      <c r="AB113" s="446"/>
      <c r="AC113" s="446"/>
      <c r="AD113" s="446"/>
      <c r="AE113" s="499"/>
      <c r="AF113" s="515">
        <v>415149</v>
      </c>
      <c r="AG113" s="446"/>
      <c r="AH113" s="446"/>
      <c r="AI113" s="446"/>
      <c r="AJ113" s="499"/>
      <c r="AK113" s="515">
        <v>358336</v>
      </c>
      <c r="AL113" s="446"/>
      <c r="AM113" s="446"/>
      <c r="AN113" s="446"/>
      <c r="AO113" s="499"/>
      <c r="AP113" s="539">
        <v>2.1</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386038</v>
      </c>
      <c r="BR113" s="641"/>
      <c r="BS113" s="641"/>
      <c r="BT113" s="641"/>
      <c r="BU113" s="641"/>
      <c r="BV113" s="641">
        <v>472652</v>
      </c>
      <c r="BW113" s="641"/>
      <c r="BX113" s="641"/>
      <c r="BY113" s="641"/>
      <c r="BZ113" s="641"/>
      <c r="CA113" s="641">
        <v>435818</v>
      </c>
      <c r="CB113" s="641"/>
      <c r="CC113" s="641"/>
      <c r="CD113" s="641"/>
      <c r="CE113" s="641"/>
      <c r="CF113" s="657">
        <v>2.6</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89719</v>
      </c>
      <c r="AB114" s="446"/>
      <c r="AC114" s="446"/>
      <c r="AD114" s="446"/>
      <c r="AE114" s="499"/>
      <c r="AF114" s="515">
        <v>83927</v>
      </c>
      <c r="AG114" s="446"/>
      <c r="AH114" s="446"/>
      <c r="AI114" s="446"/>
      <c r="AJ114" s="499"/>
      <c r="AK114" s="515">
        <v>69665</v>
      </c>
      <c r="AL114" s="446"/>
      <c r="AM114" s="446"/>
      <c r="AN114" s="446"/>
      <c r="AO114" s="499"/>
      <c r="AP114" s="539">
        <v>0.4</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4884762</v>
      </c>
      <c r="BR114" s="641"/>
      <c r="BS114" s="641"/>
      <c r="BT114" s="641"/>
      <c r="BU114" s="641"/>
      <c r="BV114" s="641">
        <v>4781647</v>
      </c>
      <c r="BW114" s="641"/>
      <c r="BX114" s="641"/>
      <c r="BY114" s="641"/>
      <c r="BZ114" s="641"/>
      <c r="CA114" s="641">
        <v>4866625</v>
      </c>
      <c r="CB114" s="641"/>
      <c r="CC114" s="641"/>
      <c r="CD114" s="641"/>
      <c r="CE114" s="641"/>
      <c r="CF114" s="657">
        <v>28.6</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381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169416</v>
      </c>
      <c r="AB115" s="446"/>
      <c r="AC115" s="446"/>
      <c r="AD115" s="446"/>
      <c r="AE115" s="499"/>
      <c r="AF115" s="515">
        <v>169423</v>
      </c>
      <c r="AG115" s="446"/>
      <c r="AH115" s="446"/>
      <c r="AI115" s="446"/>
      <c r="AJ115" s="499"/>
      <c r="AK115" s="515">
        <v>8252</v>
      </c>
      <c r="AL115" s="446"/>
      <c r="AM115" s="446"/>
      <c r="AN115" s="446"/>
      <c r="AO115" s="499"/>
      <c r="AP115" s="539">
        <v>0</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329</v>
      </c>
      <c r="Z117" s="469"/>
      <c r="AA117" s="483">
        <v>4037583</v>
      </c>
      <c r="AB117" s="488"/>
      <c r="AC117" s="488"/>
      <c r="AD117" s="488"/>
      <c r="AE117" s="500"/>
      <c r="AF117" s="516">
        <v>4024087</v>
      </c>
      <c r="AG117" s="488"/>
      <c r="AH117" s="488"/>
      <c r="AI117" s="488"/>
      <c r="AJ117" s="500"/>
      <c r="AK117" s="516">
        <v>3841604</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472</v>
      </c>
      <c r="AG118" s="406"/>
      <c r="AH118" s="406"/>
      <c r="AI118" s="406"/>
      <c r="AJ118" s="469"/>
      <c r="AK118" s="480" t="s">
        <v>188</v>
      </c>
      <c r="AL118" s="406"/>
      <c r="AM118" s="406"/>
      <c r="AN118" s="406"/>
      <c r="AO118" s="469"/>
      <c r="AP118" s="480" t="s">
        <v>474</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392</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167</v>
      </c>
      <c r="BP119" s="629"/>
      <c r="BQ119" s="634">
        <v>42579083</v>
      </c>
      <c r="BR119" s="642"/>
      <c r="BS119" s="642"/>
      <c r="BT119" s="642"/>
      <c r="BU119" s="642"/>
      <c r="BV119" s="642">
        <v>40572850</v>
      </c>
      <c r="BW119" s="642"/>
      <c r="BX119" s="642"/>
      <c r="BY119" s="642"/>
      <c r="BZ119" s="642"/>
      <c r="CA119" s="642">
        <v>37982635</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v>169416</v>
      </c>
      <c r="AB120" s="446"/>
      <c r="AC120" s="446"/>
      <c r="AD120" s="446"/>
      <c r="AE120" s="499"/>
      <c r="AF120" s="515">
        <v>169423</v>
      </c>
      <c r="AG120" s="446"/>
      <c r="AH120" s="446"/>
      <c r="AI120" s="446"/>
      <c r="AJ120" s="499"/>
      <c r="AK120" s="515">
        <v>8252</v>
      </c>
      <c r="AL120" s="446"/>
      <c r="AM120" s="446"/>
      <c r="AN120" s="446"/>
      <c r="AO120" s="499"/>
      <c r="AP120" s="539">
        <v>0</v>
      </c>
      <c r="AQ120" s="547"/>
      <c r="AR120" s="547"/>
      <c r="AS120" s="547"/>
      <c r="AT120" s="557"/>
      <c r="AU120" s="571" t="s">
        <v>478</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5950965</v>
      </c>
      <c r="BR120" s="640"/>
      <c r="BS120" s="640"/>
      <c r="BT120" s="640"/>
      <c r="BU120" s="640"/>
      <c r="BV120" s="640">
        <v>6025767</v>
      </c>
      <c r="BW120" s="640"/>
      <c r="BX120" s="640"/>
      <c r="BY120" s="640"/>
      <c r="BZ120" s="640"/>
      <c r="CA120" s="640">
        <v>5332875</v>
      </c>
      <c r="CB120" s="640"/>
      <c r="CC120" s="640"/>
      <c r="CD120" s="640"/>
      <c r="CE120" s="640"/>
      <c r="CF120" s="656">
        <v>31.3</v>
      </c>
      <c r="CG120" s="660"/>
      <c r="CH120" s="660"/>
      <c r="CI120" s="660"/>
      <c r="CJ120" s="660"/>
      <c r="CK120" s="675" t="s">
        <v>272</v>
      </c>
      <c r="CL120" s="685"/>
      <c r="CM120" s="685"/>
      <c r="CN120" s="685"/>
      <c r="CO120" s="688"/>
      <c r="CP120" s="692" t="s">
        <v>356</v>
      </c>
      <c r="CQ120" s="695"/>
      <c r="CR120" s="695"/>
      <c r="CS120" s="695"/>
      <c r="CT120" s="695"/>
      <c r="CU120" s="695"/>
      <c r="CV120" s="695"/>
      <c r="CW120" s="695"/>
      <c r="CX120" s="695"/>
      <c r="CY120" s="695"/>
      <c r="CZ120" s="695"/>
      <c r="DA120" s="695"/>
      <c r="DB120" s="695"/>
      <c r="DC120" s="695"/>
      <c r="DD120" s="695"/>
      <c r="DE120" s="695"/>
      <c r="DF120" s="698"/>
      <c r="DG120" s="632">
        <v>5003094</v>
      </c>
      <c r="DH120" s="640"/>
      <c r="DI120" s="640"/>
      <c r="DJ120" s="640"/>
      <c r="DK120" s="640"/>
      <c r="DL120" s="640">
        <v>4705116</v>
      </c>
      <c r="DM120" s="640"/>
      <c r="DN120" s="640"/>
      <c r="DO120" s="640"/>
      <c r="DP120" s="640"/>
      <c r="DQ120" s="640">
        <v>4190757</v>
      </c>
      <c r="DR120" s="640"/>
      <c r="DS120" s="640"/>
      <c r="DT120" s="640"/>
      <c r="DU120" s="640"/>
      <c r="DV120" s="712">
        <v>24.6</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473</v>
      </c>
      <c r="BA121" s="378"/>
      <c r="BB121" s="378"/>
      <c r="BC121" s="378"/>
      <c r="BD121" s="378"/>
      <c r="BE121" s="378"/>
      <c r="BF121" s="378"/>
      <c r="BG121" s="378"/>
      <c r="BH121" s="378"/>
      <c r="BI121" s="378"/>
      <c r="BJ121" s="378"/>
      <c r="BK121" s="378"/>
      <c r="BL121" s="378"/>
      <c r="BM121" s="378"/>
      <c r="BN121" s="378"/>
      <c r="BO121" s="378"/>
      <c r="BP121" s="472"/>
      <c r="BQ121" s="633">
        <v>7288763</v>
      </c>
      <c r="BR121" s="641"/>
      <c r="BS121" s="641"/>
      <c r="BT121" s="641"/>
      <c r="BU121" s="641"/>
      <c r="BV121" s="641">
        <v>7507851</v>
      </c>
      <c r="BW121" s="641"/>
      <c r="BX121" s="641"/>
      <c r="BY121" s="641"/>
      <c r="BZ121" s="641"/>
      <c r="CA121" s="641">
        <v>6743436</v>
      </c>
      <c r="CB121" s="641"/>
      <c r="CC121" s="641"/>
      <c r="CD121" s="641"/>
      <c r="CE121" s="641"/>
      <c r="CF121" s="657">
        <v>39.6</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40492</v>
      </c>
      <c r="DH121" s="641"/>
      <c r="DI121" s="641"/>
      <c r="DJ121" s="641"/>
      <c r="DK121" s="641"/>
      <c r="DL121" s="641">
        <v>47956</v>
      </c>
      <c r="DM121" s="641"/>
      <c r="DN121" s="641"/>
      <c r="DO121" s="641"/>
      <c r="DP121" s="641"/>
      <c r="DQ121" s="641">
        <v>46279</v>
      </c>
      <c r="DR121" s="641"/>
      <c r="DS121" s="641"/>
      <c r="DT121" s="641"/>
      <c r="DU121" s="641"/>
      <c r="DV121" s="713">
        <v>0.3</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306</v>
      </c>
      <c r="BA122" s="423"/>
      <c r="BB122" s="423"/>
      <c r="BC122" s="423"/>
      <c r="BD122" s="423"/>
      <c r="BE122" s="423"/>
      <c r="BF122" s="423"/>
      <c r="BG122" s="423"/>
      <c r="BH122" s="423"/>
      <c r="BI122" s="423"/>
      <c r="BJ122" s="423"/>
      <c r="BK122" s="423"/>
      <c r="BL122" s="423"/>
      <c r="BM122" s="423"/>
      <c r="BN122" s="423"/>
      <c r="BO122" s="423"/>
      <c r="BP122" s="473"/>
      <c r="BQ122" s="634">
        <v>26227357</v>
      </c>
      <c r="BR122" s="642"/>
      <c r="BS122" s="642"/>
      <c r="BT122" s="642"/>
      <c r="BU122" s="642"/>
      <c r="BV122" s="642">
        <v>24413468</v>
      </c>
      <c r="BW122" s="642"/>
      <c r="BX122" s="642"/>
      <c r="BY122" s="642"/>
      <c r="BZ122" s="642"/>
      <c r="CA122" s="642">
        <v>22582114</v>
      </c>
      <c r="CB122" s="642"/>
      <c r="CC122" s="642"/>
      <c r="CD122" s="642"/>
      <c r="CE122" s="642"/>
      <c r="CF122" s="658">
        <v>132.5</v>
      </c>
      <c r="CG122" s="662"/>
      <c r="CH122" s="662"/>
      <c r="CI122" s="662"/>
      <c r="CJ122" s="662"/>
      <c r="CK122" s="676"/>
      <c r="CL122" s="686"/>
      <c r="CM122" s="686"/>
      <c r="CN122" s="686"/>
      <c r="CO122" s="689"/>
      <c r="CP122" s="693" t="s">
        <v>4</v>
      </c>
      <c r="CQ122" s="403"/>
      <c r="CR122" s="403"/>
      <c r="CS122" s="403"/>
      <c r="CT122" s="403"/>
      <c r="CU122" s="403"/>
      <c r="CV122" s="403"/>
      <c r="CW122" s="403"/>
      <c r="CX122" s="403"/>
      <c r="CY122" s="403"/>
      <c r="CZ122" s="403"/>
      <c r="DA122" s="403"/>
      <c r="DB122" s="403"/>
      <c r="DC122" s="403"/>
      <c r="DD122" s="403"/>
      <c r="DE122" s="403"/>
      <c r="DF122" s="699"/>
      <c r="DG122" s="633" t="s">
        <v>198</v>
      </c>
      <c r="DH122" s="641"/>
      <c r="DI122" s="641"/>
      <c r="DJ122" s="641"/>
      <c r="DK122" s="641"/>
      <c r="DL122" s="641" t="s">
        <v>198</v>
      </c>
      <c r="DM122" s="641"/>
      <c r="DN122" s="641"/>
      <c r="DO122" s="641"/>
      <c r="DP122" s="641"/>
      <c r="DQ122" s="641" t="s">
        <v>198</v>
      </c>
      <c r="DR122" s="641"/>
      <c r="DS122" s="641"/>
      <c r="DT122" s="641"/>
      <c r="DU122" s="641"/>
      <c r="DV122" s="713" t="s">
        <v>198</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488</v>
      </c>
      <c r="BP123" s="629"/>
      <c r="BQ123" s="635">
        <v>39467085</v>
      </c>
      <c r="BR123" s="643"/>
      <c r="BS123" s="643"/>
      <c r="BT123" s="643"/>
      <c r="BU123" s="643"/>
      <c r="BV123" s="643">
        <v>37947086</v>
      </c>
      <c r="BW123" s="643"/>
      <c r="BX123" s="643"/>
      <c r="BY123" s="643"/>
      <c r="BZ123" s="643"/>
      <c r="CA123" s="643">
        <v>34658425</v>
      </c>
      <c r="CB123" s="643"/>
      <c r="CC123" s="643"/>
      <c r="CD123" s="643"/>
      <c r="CE123" s="643"/>
      <c r="CF123" s="544"/>
      <c r="CG123" s="552"/>
      <c r="CH123" s="552"/>
      <c r="CI123" s="552"/>
      <c r="CJ123" s="669"/>
      <c r="CK123" s="676"/>
      <c r="CL123" s="686"/>
      <c r="CM123" s="686"/>
      <c r="CN123" s="686"/>
      <c r="CO123" s="689"/>
      <c r="CP123" s="693" t="s">
        <v>24</v>
      </c>
      <c r="CQ123" s="403"/>
      <c r="CR123" s="403"/>
      <c r="CS123" s="403"/>
      <c r="CT123" s="403"/>
      <c r="CU123" s="403"/>
      <c r="CV123" s="403"/>
      <c r="CW123" s="403"/>
      <c r="CX123" s="403"/>
      <c r="CY123" s="403"/>
      <c r="CZ123" s="403"/>
      <c r="DA123" s="403"/>
      <c r="DB123" s="403"/>
      <c r="DC123" s="403"/>
      <c r="DD123" s="403"/>
      <c r="DE123" s="403"/>
      <c r="DF123" s="699"/>
      <c r="DG123" s="482" t="s">
        <v>198</v>
      </c>
      <c r="DH123" s="446"/>
      <c r="DI123" s="446"/>
      <c r="DJ123" s="446"/>
      <c r="DK123" s="499"/>
      <c r="DL123" s="515" t="s">
        <v>198</v>
      </c>
      <c r="DM123" s="446"/>
      <c r="DN123" s="446"/>
      <c r="DO123" s="446"/>
      <c r="DP123" s="499"/>
      <c r="DQ123" s="515" t="s">
        <v>198</v>
      </c>
      <c r="DR123" s="446"/>
      <c r="DS123" s="446"/>
      <c r="DT123" s="446"/>
      <c r="DU123" s="499"/>
      <c r="DV123" s="539" t="s">
        <v>198</v>
      </c>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19.399999999999999</v>
      </c>
      <c r="BR124" s="644"/>
      <c r="BS124" s="644"/>
      <c r="BT124" s="644"/>
      <c r="BU124" s="644"/>
      <c r="BV124" s="644">
        <v>15.9</v>
      </c>
      <c r="BW124" s="644"/>
      <c r="BX124" s="644"/>
      <c r="BY124" s="644"/>
      <c r="BZ124" s="644"/>
      <c r="CA124" s="644">
        <v>19.5</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494</v>
      </c>
      <c r="AY127" s="593"/>
      <c r="AZ127" s="593"/>
      <c r="BA127" s="593"/>
      <c r="BB127" s="593"/>
      <c r="BC127" s="593"/>
      <c r="BD127" s="593"/>
      <c r="BE127" s="610"/>
      <c r="BF127" s="612" t="s">
        <v>236</v>
      </c>
      <c r="BG127" s="593"/>
      <c r="BH127" s="593"/>
      <c r="BI127" s="593"/>
      <c r="BJ127" s="593"/>
      <c r="BK127" s="593"/>
      <c r="BL127" s="610"/>
      <c r="BM127" s="612" t="s">
        <v>422</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448</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598593</v>
      </c>
      <c r="AB128" s="487"/>
      <c r="AC128" s="487"/>
      <c r="AD128" s="487"/>
      <c r="AE128" s="498"/>
      <c r="AF128" s="514">
        <v>512780</v>
      </c>
      <c r="AG128" s="487"/>
      <c r="AH128" s="487"/>
      <c r="AI128" s="487"/>
      <c r="AJ128" s="498"/>
      <c r="AK128" s="514">
        <v>500615</v>
      </c>
      <c r="AL128" s="487"/>
      <c r="AM128" s="487"/>
      <c r="AN128" s="487"/>
      <c r="AO128" s="498"/>
      <c r="AP128" s="541"/>
      <c r="AQ128" s="549"/>
      <c r="AR128" s="549"/>
      <c r="AS128" s="549"/>
      <c r="AT128" s="559"/>
      <c r="AU128" s="378"/>
      <c r="AV128" s="378"/>
      <c r="AW128" s="378"/>
      <c r="AX128" s="384" t="s">
        <v>313</v>
      </c>
      <c r="AY128" s="407"/>
      <c r="AZ128" s="407"/>
      <c r="BA128" s="407"/>
      <c r="BB128" s="407"/>
      <c r="BC128" s="407"/>
      <c r="BD128" s="407"/>
      <c r="BE128" s="470"/>
      <c r="BF128" s="613" t="s">
        <v>198</v>
      </c>
      <c r="BG128" s="617"/>
      <c r="BH128" s="617"/>
      <c r="BI128" s="617"/>
      <c r="BJ128" s="617"/>
      <c r="BK128" s="617"/>
      <c r="BL128" s="623"/>
      <c r="BM128" s="613">
        <v>12.52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18644928</v>
      </c>
      <c r="AB129" s="446"/>
      <c r="AC129" s="446"/>
      <c r="AD129" s="446"/>
      <c r="AE129" s="499"/>
      <c r="AF129" s="515">
        <v>19033309</v>
      </c>
      <c r="AG129" s="446"/>
      <c r="AH129" s="446"/>
      <c r="AI129" s="446"/>
      <c r="AJ129" s="499"/>
      <c r="AK129" s="515">
        <v>19523988</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198</v>
      </c>
      <c r="BG129" s="618"/>
      <c r="BH129" s="618"/>
      <c r="BI129" s="618"/>
      <c r="BJ129" s="618"/>
      <c r="BK129" s="618"/>
      <c r="BL129" s="624"/>
      <c r="BM129" s="614">
        <v>17.52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2630479</v>
      </c>
      <c r="AB130" s="446"/>
      <c r="AC130" s="446"/>
      <c r="AD130" s="446"/>
      <c r="AE130" s="499"/>
      <c r="AF130" s="515">
        <v>2580301</v>
      </c>
      <c r="AG130" s="446"/>
      <c r="AH130" s="446"/>
      <c r="AI130" s="446"/>
      <c r="AJ130" s="499"/>
      <c r="AK130" s="515">
        <v>2482925</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5.2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176</v>
      </c>
      <c r="X131" s="467"/>
      <c r="Y131" s="467"/>
      <c r="Z131" s="477"/>
      <c r="AA131" s="484">
        <v>16014449</v>
      </c>
      <c r="AB131" s="489"/>
      <c r="AC131" s="489"/>
      <c r="AD131" s="489"/>
      <c r="AE131" s="501"/>
      <c r="AF131" s="517">
        <v>16453008</v>
      </c>
      <c r="AG131" s="489"/>
      <c r="AH131" s="489"/>
      <c r="AI131" s="489"/>
      <c r="AJ131" s="501"/>
      <c r="AK131" s="517">
        <v>17041063</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19.5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5.048634517</v>
      </c>
      <c r="AB132" s="490"/>
      <c r="AC132" s="490"/>
      <c r="AD132" s="490"/>
      <c r="AE132" s="502"/>
      <c r="AF132" s="518">
        <v>5.6585762309999996</v>
      </c>
      <c r="AG132" s="490"/>
      <c r="AH132" s="490"/>
      <c r="AI132" s="490"/>
      <c r="AJ132" s="502"/>
      <c r="AK132" s="518">
        <v>5.035272741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4.8</v>
      </c>
      <c r="AB133" s="491"/>
      <c r="AC133" s="491"/>
      <c r="AD133" s="491"/>
      <c r="AE133" s="503"/>
      <c r="AF133" s="486">
        <v>5</v>
      </c>
      <c r="AG133" s="491"/>
      <c r="AH133" s="491"/>
      <c r="AI133" s="491"/>
      <c r="AJ133" s="503"/>
      <c r="AK133" s="486">
        <v>5.2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818kBkOzsDuwwpuAQYzmlPEziA8DDH5I0Gly1J6Kx4sbo1gAyZC/WK9+pzthLEcLNZArDHucINA0uhnSqqQ0mA==" saltValue="dqGzBU61Yd2lpld+p7CYU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election activeCell="DN77" sqref="DN77"/>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uRs7i9GYEuNTCSJED0YC8d4dK4KKpg32eh8var8unPrSU0wDSinCCB8PJZEz5SGgX7J1Nd4da/7SzRqspa/8PQ==" saltValue="xZ6tFNMG5hXr8SxsKL8jU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Yuc+Knfrg+YL1P+Z9NbrfOUArk8hA2Wwv5WgMgPCwJgQBYBPhCUnTM4dAAtLHY8S5zEquxQ1lBe1yTqr7Z6Yw==" saltValue="VqNXMXW80kOJ0O5vf3ps8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5675870</v>
      </c>
      <c r="AP9" s="787">
        <v>72802</v>
      </c>
      <c r="AQ9" s="810">
        <v>72348</v>
      </c>
      <c r="AR9" s="824">
        <v>0.6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928647</v>
      </c>
      <c r="AP10" s="788">
        <v>11911</v>
      </c>
      <c r="AQ10" s="811">
        <v>6364</v>
      </c>
      <c r="AR10" s="825">
        <v>87.2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v>9000</v>
      </c>
      <c r="AP11" s="788">
        <v>115</v>
      </c>
      <c r="AQ11" s="811">
        <v>1262</v>
      </c>
      <c r="AR11" s="825">
        <v>-90.9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198</v>
      </c>
      <c r="AP12" s="788" t="s">
        <v>198</v>
      </c>
      <c r="AQ12" s="811">
        <v>10</v>
      </c>
      <c r="AR12" s="825" t="s">
        <v>198</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160727</v>
      </c>
      <c r="AP13" s="788">
        <v>2062</v>
      </c>
      <c r="AQ13" s="811">
        <v>3257</v>
      </c>
      <c r="AR13" s="825">
        <v>-36.700000000000003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226614</v>
      </c>
      <c r="AP14" s="788">
        <v>2907</v>
      </c>
      <c r="AQ14" s="811">
        <v>1617</v>
      </c>
      <c r="AR14" s="825">
        <v>79.8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316</v>
      </c>
      <c r="AL15" s="758"/>
      <c r="AM15" s="758"/>
      <c r="AN15" s="775"/>
      <c r="AO15" s="788">
        <v>-293413</v>
      </c>
      <c r="AP15" s="788">
        <v>-3763</v>
      </c>
      <c r="AQ15" s="811">
        <v>-3947</v>
      </c>
      <c r="AR15" s="825">
        <v>-4.7</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6707445</v>
      </c>
      <c r="AP16" s="788">
        <v>86034</v>
      </c>
      <c r="AQ16" s="811">
        <v>80912</v>
      </c>
      <c r="AR16" s="825">
        <v>6.3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341</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6.9</v>
      </c>
      <c r="AP21" s="800">
        <v>6.71</v>
      </c>
      <c r="AQ21" s="813">
        <v>0.19</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97.8</v>
      </c>
      <c r="AP22" s="801">
        <v>98.3</v>
      </c>
      <c r="AQ22" s="814">
        <v>-0.5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267</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3405351</v>
      </c>
      <c r="AP32" s="788">
        <v>43679</v>
      </c>
      <c r="AQ32" s="815">
        <v>34344</v>
      </c>
      <c r="AR32" s="825">
        <v>27.2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198</v>
      </c>
      <c r="AP34" s="788" t="s">
        <v>198</v>
      </c>
      <c r="AQ34" s="815">
        <v>3</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358336</v>
      </c>
      <c r="AP35" s="788">
        <v>4596</v>
      </c>
      <c r="AQ35" s="815">
        <v>7806</v>
      </c>
      <c r="AR35" s="825">
        <v>-41.1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69665</v>
      </c>
      <c r="AP36" s="788">
        <v>894</v>
      </c>
      <c r="AQ36" s="815">
        <v>1690</v>
      </c>
      <c r="AR36" s="825">
        <v>-47.1</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v>8252</v>
      </c>
      <c r="AP37" s="788">
        <v>106</v>
      </c>
      <c r="AQ37" s="815">
        <v>666</v>
      </c>
      <c r="AR37" s="825">
        <v>-84.1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t="s">
        <v>198</v>
      </c>
      <c r="AP38" s="792" t="s">
        <v>198</v>
      </c>
      <c r="AQ38" s="816">
        <v>3</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-500615</v>
      </c>
      <c r="AP39" s="788">
        <v>-6421</v>
      </c>
      <c r="AQ39" s="815">
        <v>-5822</v>
      </c>
      <c r="AR39" s="825">
        <v>10.3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-2482925</v>
      </c>
      <c r="AP40" s="788">
        <v>-31847</v>
      </c>
      <c r="AQ40" s="815">
        <v>-26710</v>
      </c>
      <c r="AR40" s="825">
        <v>19.2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393</v>
      </c>
      <c r="AL41" s="763"/>
      <c r="AM41" s="763"/>
      <c r="AN41" s="780"/>
      <c r="AO41" s="788">
        <v>858064</v>
      </c>
      <c r="AP41" s="788">
        <v>11006</v>
      </c>
      <c r="AQ41" s="815">
        <v>11979</v>
      </c>
      <c r="AR41" s="825">
        <v>-8.1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443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492</v>
      </c>
      <c r="AO50" s="794" t="s">
        <v>493</v>
      </c>
      <c r="AP50" s="805" t="s">
        <v>519</v>
      </c>
      <c r="AQ50" s="818" t="s">
        <v>388</v>
      </c>
      <c r="AR50" s="828" t="s">
        <v>520</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479</v>
      </c>
      <c r="AL51" s="764"/>
      <c r="AM51" s="770">
        <v>4680044</v>
      </c>
      <c r="AN51" s="783">
        <v>59149</v>
      </c>
      <c r="AO51" s="795">
        <v>15.1</v>
      </c>
      <c r="AP51" s="806">
        <v>45483</v>
      </c>
      <c r="AQ51" s="819">
        <v>-0.2</v>
      </c>
      <c r="AR51" s="829">
        <v>15.3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2237732</v>
      </c>
      <c r="AN52" s="784">
        <v>28282</v>
      </c>
      <c r="AO52" s="796">
        <v>1.9</v>
      </c>
      <c r="AP52" s="807">
        <v>24241</v>
      </c>
      <c r="AQ52" s="820">
        <v>0.4</v>
      </c>
      <c r="AR52" s="830">
        <v>1.5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521</v>
      </c>
      <c r="AL53" s="764"/>
      <c r="AM53" s="770">
        <v>4318021</v>
      </c>
      <c r="AN53" s="783">
        <v>54916</v>
      </c>
      <c r="AO53" s="795">
        <v>-7.2</v>
      </c>
      <c r="AP53" s="806">
        <v>45945</v>
      </c>
      <c r="AQ53" s="819">
        <v>1</v>
      </c>
      <c r="AR53" s="829">
        <v>-8.1999999999999993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2360929</v>
      </c>
      <c r="AN54" s="784">
        <v>30026</v>
      </c>
      <c r="AO54" s="796">
        <v>6.2</v>
      </c>
      <c r="AP54" s="807">
        <v>25180</v>
      </c>
      <c r="AQ54" s="820">
        <v>3.9</v>
      </c>
      <c r="AR54" s="830">
        <v>2.2999999999999998</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3670898</v>
      </c>
      <c r="AN55" s="783">
        <v>46796</v>
      </c>
      <c r="AO55" s="795">
        <v>-14.8</v>
      </c>
      <c r="AP55" s="806">
        <v>44475</v>
      </c>
      <c r="AQ55" s="819">
        <v>-3.2</v>
      </c>
      <c r="AR55" s="829">
        <v>-11.6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1452993</v>
      </c>
      <c r="AN56" s="784">
        <v>18522</v>
      </c>
      <c r="AO56" s="796">
        <v>-38.299999999999997</v>
      </c>
      <c r="AP56" s="807">
        <v>24780</v>
      </c>
      <c r="AQ56" s="820">
        <v>-1.6</v>
      </c>
      <c r="AR56" s="830">
        <v>-36.700000000000003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522</v>
      </c>
      <c r="AL57" s="764"/>
      <c r="AM57" s="770">
        <v>3964354</v>
      </c>
      <c r="AN57" s="783">
        <v>50519</v>
      </c>
      <c r="AO57" s="795">
        <v>8</v>
      </c>
      <c r="AP57" s="806">
        <v>45982</v>
      </c>
      <c r="AQ57" s="819">
        <v>3.4</v>
      </c>
      <c r="AR57" s="829">
        <v>4.5999999999999996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1381483</v>
      </c>
      <c r="AN58" s="784">
        <v>17605</v>
      </c>
      <c r="AO58" s="796">
        <v>-5</v>
      </c>
      <c r="AP58" s="807">
        <v>25583</v>
      </c>
      <c r="AQ58" s="820">
        <v>3.2</v>
      </c>
      <c r="AR58" s="830">
        <v>-8.1999999999999993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3003292</v>
      </c>
      <c r="AN59" s="783">
        <v>38522</v>
      </c>
      <c r="AO59" s="795">
        <v>-23.7</v>
      </c>
      <c r="AP59" s="806">
        <v>50538</v>
      </c>
      <c r="AQ59" s="819">
        <v>9.9</v>
      </c>
      <c r="AR59" s="829">
        <v>-33.6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1474498</v>
      </c>
      <c r="AN60" s="784">
        <v>18913</v>
      </c>
      <c r="AO60" s="796">
        <v>7.4</v>
      </c>
      <c r="AP60" s="807">
        <v>29053</v>
      </c>
      <c r="AQ60" s="820">
        <v>13.6</v>
      </c>
      <c r="AR60" s="830">
        <v>-6.2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525</v>
      </c>
      <c r="AL61" s="767"/>
      <c r="AM61" s="770">
        <v>3927322</v>
      </c>
      <c r="AN61" s="783">
        <v>49980</v>
      </c>
      <c r="AO61" s="795">
        <v>-4.5</v>
      </c>
      <c r="AP61" s="806">
        <v>46485</v>
      </c>
      <c r="AQ61" s="821">
        <v>2.2000000000000002</v>
      </c>
      <c r="AR61" s="829">
        <v>-6.7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1781527</v>
      </c>
      <c r="AN62" s="784">
        <v>22670</v>
      </c>
      <c r="AO62" s="796">
        <v>-5.6</v>
      </c>
      <c r="AP62" s="807">
        <v>25767</v>
      </c>
      <c r="AQ62" s="820">
        <v>3.9</v>
      </c>
      <c r="AR62" s="830">
        <v>-9.5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yB6mLohmdXGzkx3QODVTlC9lirOcLanKCdreI+jzUZLa+0vlJeUMPpe3jFSLl9Ygb0foHaXLYH6tZ3R496Kd4g==" saltValue="+003xbDxidPbVyNyfoyjW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jKSoNwwTCik7b54QxM3AyP7w/9Kg5ou5jr1O6Wd+en4kFYv8GDMr4NCUtO/lMmwHXPw19lpuz40jefOQPFh4fQ==" saltValue="JWo7nyC9j3jvGvNyMSZ/6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AG103" sqref="AG103"/>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Ic5G0Gr1Wkp+4LyZiV+gwr+D/YbIAsQjZ30P8SPMeQr9cp2L0dV16ijPNyrxJzW8R1VSvG74dwS6QOpEy5wAOw==" saltValue="Woe0bD7DtiMObodimfzTD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6</v>
      </c>
      <c r="C46" s="841"/>
      <c r="D46" s="841"/>
      <c r="E46" s="845" t="s">
        <v>17</v>
      </c>
      <c r="F46" s="849" t="s">
        <v>527</v>
      </c>
      <c r="G46" s="853" t="s">
        <v>528</v>
      </c>
      <c r="H46" s="853" t="s">
        <v>530</v>
      </c>
      <c r="I46" s="853" t="s">
        <v>256</v>
      </c>
      <c r="J46" s="858" t="s">
        <v>531</v>
      </c>
    </row>
    <row r="47" spans="2:10" ht="57.75" customHeight="1">
      <c r="B47" s="838"/>
      <c r="C47" s="842" t="s">
        <v>3</v>
      </c>
      <c r="D47" s="842"/>
      <c r="E47" s="846"/>
      <c r="F47" s="850">
        <v>4.63</v>
      </c>
      <c r="G47" s="854">
        <v>7.24</v>
      </c>
      <c r="H47" s="854">
        <v>8</v>
      </c>
      <c r="I47" s="854">
        <v>7.62</v>
      </c>
      <c r="J47" s="859">
        <v>6.41</v>
      </c>
    </row>
    <row r="48" spans="2:10" ht="57.75" customHeight="1">
      <c r="B48" s="839"/>
      <c r="C48" s="843" t="s">
        <v>10</v>
      </c>
      <c r="D48" s="843"/>
      <c r="E48" s="847"/>
      <c r="F48" s="851">
        <v>9.31</v>
      </c>
      <c r="G48" s="855">
        <v>8.35</v>
      </c>
      <c r="H48" s="855">
        <v>10.92</v>
      </c>
      <c r="I48" s="855">
        <v>8.02</v>
      </c>
      <c r="J48" s="860">
        <v>9.5</v>
      </c>
    </row>
    <row r="49" spans="2:10" ht="57.75" customHeight="1">
      <c r="B49" s="840"/>
      <c r="C49" s="844" t="s">
        <v>16</v>
      </c>
      <c r="D49" s="844"/>
      <c r="E49" s="848"/>
      <c r="F49" s="852">
        <v>2.73</v>
      </c>
      <c r="G49" s="856">
        <v>2.4700000000000002</v>
      </c>
      <c r="H49" s="856">
        <v>2.88</v>
      </c>
      <c r="I49" s="856" t="s">
        <v>532</v>
      </c>
      <c r="J49" s="861">
        <v>0.65</v>
      </c>
    </row>
    <row r="50" spans="2:10"/>
  </sheetData>
  <sheetProtection algorithmName="SHA-512" hashValue="hjujdWcfblmcPNDZex/fNhoYNUzBbUHGaD8njR8LMDn6h5FuXPhBoiDaZlPGKwZiF7VYoC/O5p20kDFibJAKuA==" saltValue="WgMiOn5+RUWXaFE4RmOhc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2026-02-23T05:25:04Z</dcterms:created>
  <dcterms:modified xsi:type="dcterms:W3CDTF">2026-03-03T13:26:40Z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2026-03-03T13:26:40Z</vt:filetime>
  </property>
</Properties>
</file>